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data.sulechow.szpital\profile_sync\ajozwiak\Desktop\2024\Postępowania zgodnie w PZP\ZP.382.3.2024 Serwis urządzeń medycznych\do wystawienia\"/>
    </mc:Choice>
  </mc:AlternateContent>
  <bookViews>
    <workbookView xWindow="0" yWindow="0" windowWidth="28800" windowHeight="12315" firstSheet="19" activeTab="2"/>
  </bookViews>
  <sheets>
    <sheet name="Wytyczne" sheetId="17" r:id="rId1"/>
    <sheet name="Pakiet nr 1" sheetId="2" r:id="rId2"/>
    <sheet name="Pakiet nr 1A" sheetId="3" r:id="rId3"/>
    <sheet name="Pakiet 2" sheetId="4" r:id="rId4"/>
    <sheet name="Pakiet 2A" sheetId="5" r:id="rId5"/>
    <sheet name="Pakiet 3" sheetId="6" r:id="rId6"/>
    <sheet name="Pakiet 3A" sheetId="7" r:id="rId7"/>
    <sheet name="Pakiet 4" sheetId="8" r:id="rId8"/>
    <sheet name="Pakiet 4A" sheetId="9" r:id="rId9"/>
    <sheet name="Pakiet 5" sheetId="10" r:id="rId10"/>
    <sheet name="Pakiet 5A" sheetId="11" r:id="rId11"/>
    <sheet name="Pakiet 6" sheetId="12" r:id="rId12"/>
    <sheet name="Pakiet 6A" sheetId="13" r:id="rId13"/>
    <sheet name="Pakiet 7" sheetId="14" r:id="rId14"/>
    <sheet name="Pakiet 7A" sheetId="15" r:id="rId15"/>
    <sheet name="Pakiet 8" sheetId="16" r:id="rId16"/>
    <sheet name="Pakiet 8A" sheetId="18" r:id="rId17"/>
    <sheet name="Pakiet 9" sheetId="19" r:id="rId18"/>
    <sheet name="Pakiet 9A" sheetId="20" r:id="rId19"/>
    <sheet name="Pakiet 10" sheetId="21" r:id="rId20"/>
    <sheet name="Pakiet 10A" sheetId="22" r:id="rId21"/>
    <sheet name="Pakiet 11" sheetId="23" r:id="rId22"/>
    <sheet name="Pakiet 11A" sheetId="24" r:id="rId23"/>
    <sheet name="Pakiet 12" sheetId="25" r:id="rId24"/>
    <sheet name="Pakiet 12A" sheetId="26" r:id="rId25"/>
    <sheet name="Pakiet 13" sheetId="34" r:id="rId26"/>
    <sheet name="Pakiet 13A" sheetId="27" r:id="rId27"/>
    <sheet name="Pakiet 14A" sheetId="28" r:id="rId28"/>
    <sheet name="Pakiet 15A" sheetId="29" r:id="rId29"/>
    <sheet name="Pakiet 16A" sheetId="30" r:id="rId30"/>
    <sheet name="Pakiet 17A" sheetId="31" r:id="rId31"/>
    <sheet name="Pakiet 18A" sheetId="32" r:id="rId32"/>
    <sheet name="Pakiet 19A" sheetId="33" r:id="rId3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4" l="1"/>
  <c r="K9" i="25"/>
  <c r="H8" i="25"/>
  <c r="K8" i="25" s="1"/>
  <c r="J8" i="25"/>
  <c r="K5" i="34" l="1"/>
  <c r="K6" i="34"/>
  <c r="K7" i="34"/>
  <c r="J5" i="34"/>
  <c r="J6" i="34"/>
  <c r="J7" i="34"/>
  <c r="H5" i="34"/>
  <c r="H6" i="34"/>
  <c r="H7" i="34"/>
  <c r="K4" i="34"/>
  <c r="J4" i="34"/>
  <c r="H4" i="34"/>
  <c r="J9" i="28" l="1"/>
  <c r="H11" i="28"/>
  <c r="H4" i="28"/>
  <c r="J5" i="29"/>
  <c r="J6" i="29"/>
  <c r="J7" i="29"/>
  <c r="J4" i="29"/>
  <c r="H5" i="29"/>
  <c r="K5" i="29" s="1"/>
  <c r="H6" i="29"/>
  <c r="K6" i="29" s="1"/>
  <c r="H7" i="29"/>
  <c r="K7" i="29" s="1"/>
  <c r="H4" i="29"/>
  <c r="K4" i="29" s="1"/>
  <c r="J5" i="30"/>
  <c r="J6" i="30"/>
  <c r="J7" i="30"/>
  <c r="J4" i="30"/>
  <c r="H5" i="30"/>
  <c r="K5" i="30" s="1"/>
  <c r="H6" i="30"/>
  <c r="K6" i="30" s="1"/>
  <c r="H7" i="30"/>
  <c r="K7" i="30" s="1"/>
  <c r="H4" i="30"/>
  <c r="K4" i="30" s="1"/>
  <c r="K11" i="31"/>
  <c r="K12" i="31"/>
  <c r="J5" i="31"/>
  <c r="J6" i="31"/>
  <c r="J7" i="31"/>
  <c r="J8" i="31"/>
  <c r="J9" i="31"/>
  <c r="J10" i="31"/>
  <c r="J11" i="31"/>
  <c r="J12" i="31"/>
  <c r="J4" i="31"/>
  <c r="H5" i="31"/>
  <c r="K5" i="31" s="1"/>
  <c r="H6" i="31"/>
  <c r="K6" i="31" s="1"/>
  <c r="H7" i="31"/>
  <c r="K7" i="31" s="1"/>
  <c r="H8" i="31"/>
  <c r="K8" i="31" s="1"/>
  <c r="H9" i="31"/>
  <c r="K9" i="31" s="1"/>
  <c r="H10" i="31"/>
  <c r="K10" i="31" s="1"/>
  <c r="H11" i="31"/>
  <c r="H12" i="31"/>
  <c r="H4" i="31"/>
  <c r="K4" i="31" s="1"/>
  <c r="J5" i="32"/>
  <c r="J4" i="32"/>
  <c r="H5" i="32"/>
  <c r="K5" i="32" s="1"/>
  <c r="H4" i="32"/>
  <c r="K4" i="32" s="1"/>
  <c r="K5" i="33"/>
  <c r="J5" i="33"/>
  <c r="J6" i="33"/>
  <c r="J7" i="33"/>
  <c r="J8" i="33"/>
  <c r="J9" i="33"/>
  <c r="J10" i="33"/>
  <c r="J4" i="33"/>
  <c r="H5" i="33"/>
  <c r="H6" i="33"/>
  <c r="K6" i="33" s="1"/>
  <c r="H7" i="33"/>
  <c r="K7" i="33" s="1"/>
  <c r="H8" i="33"/>
  <c r="K8" i="33" s="1"/>
  <c r="H9" i="33"/>
  <c r="K9" i="33" s="1"/>
  <c r="H10" i="33"/>
  <c r="K10" i="33" s="1"/>
  <c r="H4" i="33"/>
  <c r="K4" i="33" s="1"/>
  <c r="K11" i="28"/>
  <c r="K4" i="28"/>
  <c r="J5" i="28"/>
  <c r="J6" i="28"/>
  <c r="J7" i="28"/>
  <c r="J8" i="28"/>
  <c r="J10" i="28"/>
  <c r="J11" i="28"/>
  <c r="J4" i="28"/>
  <c r="H5" i="28"/>
  <c r="K5" i="28" s="1"/>
  <c r="H6" i="28"/>
  <c r="K6" i="28" s="1"/>
  <c r="H7" i="28"/>
  <c r="K7" i="28" s="1"/>
  <c r="H8" i="28"/>
  <c r="K8" i="28" s="1"/>
  <c r="H9" i="28"/>
  <c r="K9" i="28" s="1"/>
  <c r="H10" i="28"/>
  <c r="K10" i="28" s="1"/>
  <c r="H4" i="20"/>
  <c r="K4" i="20" s="1"/>
  <c r="K5" i="20" s="1"/>
  <c r="J4" i="20"/>
  <c r="K7" i="8"/>
  <c r="K5" i="27"/>
  <c r="K6" i="27"/>
  <c r="J5" i="27"/>
  <c r="J6" i="27"/>
  <c r="J7" i="27"/>
  <c r="J8" i="27"/>
  <c r="J9" i="27"/>
  <c r="J10" i="27"/>
  <c r="J11" i="27"/>
  <c r="J12" i="27"/>
  <c r="J13" i="27"/>
  <c r="J14" i="27"/>
  <c r="J4" i="27"/>
  <c r="H5" i="27"/>
  <c r="H6" i="27"/>
  <c r="H7" i="27"/>
  <c r="K7" i="27" s="1"/>
  <c r="H8" i="27"/>
  <c r="K8" i="27" s="1"/>
  <c r="H9" i="27"/>
  <c r="K9" i="27" s="1"/>
  <c r="H10" i="27"/>
  <c r="K10" i="27" s="1"/>
  <c r="H11" i="27"/>
  <c r="K11" i="27" s="1"/>
  <c r="H12" i="27"/>
  <c r="K12" i="27" s="1"/>
  <c r="H13" i="27"/>
  <c r="K13" i="27" s="1"/>
  <c r="H14" i="27"/>
  <c r="K14" i="27" s="1"/>
  <c r="H4" i="27"/>
  <c r="K4" i="27" s="1"/>
  <c r="J5" i="26"/>
  <c r="J6" i="26"/>
  <c r="H5" i="26"/>
  <c r="K5" i="26" s="1"/>
  <c r="H6" i="26"/>
  <c r="K6" i="26" s="1"/>
  <c r="J4" i="26"/>
  <c r="H4" i="26"/>
  <c r="K4" i="26" s="1"/>
  <c r="J5" i="25"/>
  <c r="J6" i="25"/>
  <c r="J7" i="25"/>
  <c r="J4" i="25"/>
  <c r="H5" i="25"/>
  <c r="K5" i="25" s="1"/>
  <c r="H6" i="25"/>
  <c r="K6" i="25" s="1"/>
  <c r="H7" i="25"/>
  <c r="K7" i="25" s="1"/>
  <c r="H4" i="25"/>
  <c r="K4" i="25" s="1"/>
  <c r="K4" i="24"/>
  <c r="J5" i="24"/>
  <c r="J6" i="24"/>
  <c r="J4" i="24"/>
  <c r="H5" i="24"/>
  <c r="K5" i="24" s="1"/>
  <c r="H6" i="24"/>
  <c r="K6" i="24" s="1"/>
  <c r="H4" i="24"/>
  <c r="J5" i="23"/>
  <c r="J4" i="23"/>
  <c r="H5" i="23"/>
  <c r="K5" i="23" s="1"/>
  <c r="H4" i="23"/>
  <c r="K4" i="23" s="1"/>
  <c r="K6" i="23" s="1"/>
  <c r="J4" i="22"/>
  <c r="J5" i="22"/>
  <c r="J6" i="22"/>
  <c r="J7" i="22"/>
  <c r="J8" i="22"/>
  <c r="H4" i="22"/>
  <c r="K4" i="22" s="1"/>
  <c r="H5" i="22"/>
  <c r="K5" i="22" s="1"/>
  <c r="H6" i="22"/>
  <c r="K6" i="22" s="1"/>
  <c r="H7" i="22"/>
  <c r="K7" i="22" s="1"/>
  <c r="H8" i="22"/>
  <c r="K8" i="22" s="1"/>
  <c r="J5" i="21"/>
  <c r="J6" i="21"/>
  <c r="J7" i="21"/>
  <c r="J8" i="21"/>
  <c r="J9" i="21"/>
  <c r="J10" i="21"/>
  <c r="H5" i="21"/>
  <c r="K5" i="21" s="1"/>
  <c r="H6" i="21"/>
  <c r="K6" i="21" s="1"/>
  <c r="H7" i="21"/>
  <c r="K7" i="21" s="1"/>
  <c r="H8" i="21"/>
  <c r="K8" i="21" s="1"/>
  <c r="H9" i="21"/>
  <c r="K9" i="21" s="1"/>
  <c r="H10" i="21"/>
  <c r="K10" i="21" s="1"/>
  <c r="J4" i="21"/>
  <c r="H4" i="21"/>
  <c r="K4" i="21" s="1"/>
  <c r="J5" i="19"/>
  <c r="J6" i="19"/>
  <c r="J7" i="19"/>
  <c r="J8" i="19"/>
  <c r="J9" i="19"/>
  <c r="J10" i="19"/>
  <c r="J4" i="19"/>
  <c r="H5" i="19"/>
  <c r="K5" i="19" s="1"/>
  <c r="H6" i="19"/>
  <c r="K6" i="19" s="1"/>
  <c r="H7" i="19"/>
  <c r="K7" i="19" s="1"/>
  <c r="H8" i="19"/>
  <c r="K8" i="19" s="1"/>
  <c r="H9" i="19"/>
  <c r="K9" i="19" s="1"/>
  <c r="H10" i="19"/>
  <c r="K10" i="19" s="1"/>
  <c r="H4" i="19"/>
  <c r="K4" i="19" s="1"/>
  <c r="J5" i="18"/>
  <c r="J6" i="18"/>
  <c r="J7" i="18"/>
  <c r="J8" i="18"/>
  <c r="J4" i="18"/>
  <c r="H5" i="18"/>
  <c r="K5" i="18" s="1"/>
  <c r="H6" i="18"/>
  <c r="K6" i="18" s="1"/>
  <c r="H7" i="18"/>
  <c r="K7" i="18" s="1"/>
  <c r="H8" i="18"/>
  <c r="K8" i="18" s="1"/>
  <c r="H4" i="18"/>
  <c r="K4" i="18" s="1"/>
  <c r="J5" i="15"/>
  <c r="J6" i="15"/>
  <c r="H5" i="15"/>
  <c r="K5" i="15" s="1"/>
  <c r="H6" i="15"/>
  <c r="K6" i="15" s="1"/>
  <c r="J4" i="15"/>
  <c r="H4" i="15"/>
  <c r="K4" i="15" s="1"/>
  <c r="K6" i="16"/>
  <c r="J5" i="16"/>
  <c r="J6" i="16"/>
  <c r="J7" i="16"/>
  <c r="J8" i="16"/>
  <c r="J9" i="16"/>
  <c r="H5" i="16"/>
  <c r="K5" i="16" s="1"/>
  <c r="H6" i="16"/>
  <c r="H7" i="16"/>
  <c r="K7" i="16" s="1"/>
  <c r="H8" i="16"/>
  <c r="K8" i="16" s="1"/>
  <c r="H9" i="16"/>
  <c r="K9" i="16" s="1"/>
  <c r="J4" i="16"/>
  <c r="H4" i="16"/>
  <c r="K4" i="16" s="1"/>
  <c r="K10" i="16" s="1"/>
  <c r="J5" i="14"/>
  <c r="J6" i="14"/>
  <c r="J7" i="14"/>
  <c r="J8" i="14"/>
  <c r="J9" i="14"/>
  <c r="J10" i="14"/>
  <c r="H5" i="14"/>
  <c r="K5" i="14" s="1"/>
  <c r="H6" i="14"/>
  <c r="K6" i="14" s="1"/>
  <c r="H7" i="14"/>
  <c r="K7" i="14" s="1"/>
  <c r="H8" i="14"/>
  <c r="K8" i="14" s="1"/>
  <c r="H9" i="14"/>
  <c r="K9" i="14" s="1"/>
  <c r="H10" i="14"/>
  <c r="K10" i="14" s="1"/>
  <c r="J4" i="14"/>
  <c r="H4" i="14"/>
  <c r="K4" i="14" s="1"/>
  <c r="K6" i="13"/>
  <c r="J5" i="13"/>
  <c r="J6" i="13"/>
  <c r="J7" i="13"/>
  <c r="H5" i="13"/>
  <c r="K5" i="13" s="1"/>
  <c r="H6" i="13"/>
  <c r="H7" i="13"/>
  <c r="K7" i="13" s="1"/>
  <c r="J4" i="13"/>
  <c r="H4" i="13"/>
  <c r="K4" i="13" s="1"/>
  <c r="J5" i="12"/>
  <c r="J6" i="12"/>
  <c r="J7" i="12"/>
  <c r="J8" i="12"/>
  <c r="J9" i="12"/>
  <c r="J10" i="12"/>
  <c r="J11" i="12"/>
  <c r="K4" i="12"/>
  <c r="J4" i="12"/>
  <c r="H5" i="12"/>
  <c r="K5" i="12" s="1"/>
  <c r="H6" i="12"/>
  <c r="K6" i="12" s="1"/>
  <c r="H7" i="12"/>
  <c r="K7" i="12" s="1"/>
  <c r="H8" i="12"/>
  <c r="K8" i="12" s="1"/>
  <c r="H9" i="12"/>
  <c r="K9" i="12" s="1"/>
  <c r="H10" i="12"/>
  <c r="K10" i="12" s="1"/>
  <c r="H11" i="12"/>
  <c r="K11" i="12" s="1"/>
  <c r="H4" i="12"/>
  <c r="J5" i="11"/>
  <c r="J6" i="11"/>
  <c r="J7" i="11"/>
  <c r="J8" i="11"/>
  <c r="J9" i="11"/>
  <c r="J4" i="11"/>
  <c r="H5" i="11"/>
  <c r="K5" i="11" s="1"/>
  <c r="H6" i="11"/>
  <c r="K6" i="11" s="1"/>
  <c r="H7" i="11"/>
  <c r="K7" i="11" s="1"/>
  <c r="H8" i="11"/>
  <c r="K8" i="11" s="1"/>
  <c r="H9" i="11"/>
  <c r="K9" i="11" s="1"/>
  <c r="H4" i="11"/>
  <c r="K4" i="11" s="1"/>
  <c r="K7" i="26" l="1"/>
  <c r="K10" i="11"/>
  <c r="K12" i="12"/>
  <c r="K8" i="29"/>
  <c r="K11" i="19"/>
  <c r="K15" i="27"/>
  <c r="K12" i="28"/>
  <c r="K11" i="33"/>
  <c r="K11" i="21"/>
  <c r="K8" i="30"/>
  <c r="K7" i="15"/>
  <c r="K9" i="22"/>
  <c r="K7" i="24"/>
  <c r="K6" i="32"/>
  <c r="K13" i="31"/>
  <c r="K9" i="18"/>
  <c r="K11" i="14"/>
  <c r="K8" i="13"/>
  <c r="J5" i="10"/>
  <c r="J4" i="10"/>
  <c r="H5" i="10"/>
  <c r="K5" i="10" s="1"/>
  <c r="H4" i="10"/>
  <c r="K4" i="10" s="1"/>
  <c r="K6" i="10" s="1"/>
  <c r="J4" i="9"/>
  <c r="H4" i="9"/>
  <c r="K4" i="9" s="1"/>
  <c r="K5" i="9" s="1"/>
  <c r="J5" i="7" l="1"/>
  <c r="H5" i="7"/>
  <c r="K5" i="7" s="1"/>
  <c r="J4" i="7"/>
  <c r="H4" i="7"/>
  <c r="K4" i="7" s="1"/>
  <c r="J5" i="6"/>
  <c r="J6" i="6"/>
  <c r="J7" i="6"/>
  <c r="J8" i="6"/>
  <c r="J9" i="6"/>
  <c r="H5" i="6"/>
  <c r="K5" i="6" s="1"/>
  <c r="H6" i="6"/>
  <c r="K6" i="6" s="1"/>
  <c r="H7" i="6"/>
  <c r="K7" i="6" s="1"/>
  <c r="H8" i="6"/>
  <c r="K8" i="6" s="1"/>
  <c r="H9" i="6"/>
  <c r="K9" i="6" s="1"/>
  <c r="J4" i="6"/>
  <c r="H4" i="6"/>
  <c r="K4" i="6" s="1"/>
  <c r="J5" i="5"/>
  <c r="J6" i="5"/>
  <c r="J7" i="5"/>
  <c r="J8" i="5"/>
  <c r="H5" i="5"/>
  <c r="K5" i="5" s="1"/>
  <c r="H6" i="5"/>
  <c r="K6" i="5" s="1"/>
  <c r="H7" i="5"/>
  <c r="K7" i="5" s="1"/>
  <c r="H8" i="5"/>
  <c r="K8" i="5" s="1"/>
  <c r="J4" i="5"/>
  <c r="H4" i="5"/>
  <c r="K4" i="5" s="1"/>
  <c r="J5" i="4"/>
  <c r="J4" i="4"/>
  <c r="H5" i="4"/>
  <c r="K5" i="4" s="1"/>
  <c r="H4" i="4"/>
  <c r="K4" i="4" s="1"/>
  <c r="K6" i="4" s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4" i="3"/>
  <c r="H5" i="3"/>
  <c r="K5" i="3" s="1"/>
  <c r="H6" i="3"/>
  <c r="K6" i="3" s="1"/>
  <c r="H7" i="3"/>
  <c r="K7" i="3" s="1"/>
  <c r="H8" i="3"/>
  <c r="K8" i="3" s="1"/>
  <c r="H9" i="3"/>
  <c r="K9" i="3" s="1"/>
  <c r="H10" i="3"/>
  <c r="K10" i="3" s="1"/>
  <c r="H11" i="3"/>
  <c r="K11" i="3" s="1"/>
  <c r="H12" i="3"/>
  <c r="K12" i="3" s="1"/>
  <c r="H13" i="3"/>
  <c r="K13" i="3" s="1"/>
  <c r="H14" i="3"/>
  <c r="K14" i="3" s="1"/>
  <c r="H15" i="3"/>
  <c r="K15" i="3" s="1"/>
  <c r="H16" i="3"/>
  <c r="K16" i="3" s="1"/>
  <c r="H17" i="3"/>
  <c r="K17" i="3" s="1"/>
  <c r="H18" i="3"/>
  <c r="K18" i="3" s="1"/>
  <c r="H19" i="3"/>
  <c r="K19" i="3" s="1"/>
  <c r="H20" i="3"/>
  <c r="K20" i="3" s="1"/>
  <c r="H21" i="3"/>
  <c r="K21" i="3" s="1"/>
  <c r="H22" i="3"/>
  <c r="K22" i="3" s="1"/>
  <c r="H23" i="3"/>
  <c r="K23" i="3" s="1"/>
  <c r="H24" i="3"/>
  <c r="K24" i="3" s="1"/>
  <c r="H25" i="3"/>
  <c r="K25" i="3" s="1"/>
  <c r="H26" i="3"/>
  <c r="K26" i="3" s="1"/>
  <c r="H27" i="3"/>
  <c r="K27" i="3" s="1"/>
  <c r="H28" i="3"/>
  <c r="K28" i="3" s="1"/>
  <c r="H29" i="3"/>
  <c r="K29" i="3" s="1"/>
  <c r="H30" i="3"/>
  <c r="K30" i="3" s="1"/>
  <c r="H31" i="3"/>
  <c r="K31" i="3" s="1"/>
  <c r="H32" i="3"/>
  <c r="K32" i="3" s="1"/>
  <c r="H33" i="3"/>
  <c r="K33" i="3" s="1"/>
  <c r="H34" i="3"/>
  <c r="K34" i="3" s="1"/>
  <c r="H4" i="3"/>
  <c r="K4" i="3" s="1"/>
  <c r="K35" i="3" l="1"/>
  <c r="K6" i="7"/>
  <c r="K10" i="6"/>
  <c r="K9" i="5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4" i="2"/>
  <c r="H5" i="2"/>
  <c r="K5" i="2" s="1"/>
  <c r="H6" i="2"/>
  <c r="K6" i="2" s="1"/>
  <c r="H7" i="2"/>
  <c r="K7" i="2" s="1"/>
  <c r="H8" i="2"/>
  <c r="K8" i="2" s="1"/>
  <c r="H9" i="2"/>
  <c r="K9" i="2" s="1"/>
  <c r="H10" i="2"/>
  <c r="K10" i="2" s="1"/>
  <c r="H11" i="2"/>
  <c r="K11" i="2" s="1"/>
  <c r="H12" i="2"/>
  <c r="K12" i="2" s="1"/>
  <c r="H13" i="2"/>
  <c r="K13" i="2" s="1"/>
  <c r="H14" i="2"/>
  <c r="K14" i="2" s="1"/>
  <c r="H15" i="2"/>
  <c r="K15" i="2" s="1"/>
  <c r="H16" i="2"/>
  <c r="K16" i="2" s="1"/>
  <c r="H17" i="2"/>
  <c r="K17" i="2" s="1"/>
  <c r="H18" i="2"/>
  <c r="K18" i="2" s="1"/>
  <c r="H19" i="2"/>
  <c r="K19" i="2" s="1"/>
  <c r="H20" i="2"/>
  <c r="K20" i="2" s="1"/>
  <c r="H21" i="2"/>
  <c r="K21" i="2" s="1"/>
  <c r="H22" i="2"/>
  <c r="K22" i="2" s="1"/>
  <c r="H23" i="2"/>
  <c r="K23" i="2" s="1"/>
  <c r="H24" i="2"/>
  <c r="K24" i="2" s="1"/>
  <c r="H25" i="2"/>
  <c r="K25" i="2" s="1"/>
  <c r="H26" i="2"/>
  <c r="K26" i="2" s="1"/>
  <c r="H27" i="2"/>
  <c r="K27" i="2" s="1"/>
  <c r="H28" i="2"/>
  <c r="K28" i="2" s="1"/>
  <c r="H29" i="2"/>
  <c r="K29" i="2" s="1"/>
  <c r="H30" i="2"/>
  <c r="K30" i="2" s="1"/>
  <c r="H31" i="2"/>
  <c r="K31" i="2" s="1"/>
  <c r="H32" i="2"/>
  <c r="K32" i="2" s="1"/>
  <c r="H33" i="2"/>
  <c r="K33" i="2" s="1"/>
  <c r="H34" i="2"/>
  <c r="K34" i="2" s="1"/>
  <c r="H35" i="2"/>
  <c r="K35" i="2" s="1"/>
  <c r="H36" i="2"/>
  <c r="K36" i="2" s="1"/>
  <c r="H37" i="2"/>
  <c r="K37" i="2" s="1"/>
  <c r="H38" i="2"/>
  <c r="K38" i="2" s="1"/>
  <c r="H39" i="2"/>
  <c r="K39" i="2" s="1"/>
  <c r="H40" i="2"/>
  <c r="K40" i="2" s="1"/>
  <c r="H41" i="2"/>
  <c r="K41" i="2" s="1"/>
  <c r="H42" i="2"/>
  <c r="K42" i="2" s="1"/>
  <c r="H43" i="2"/>
  <c r="K43" i="2" s="1"/>
  <c r="H44" i="2"/>
  <c r="K44" i="2" s="1"/>
  <c r="H45" i="2"/>
  <c r="K45" i="2" s="1"/>
  <c r="H46" i="2"/>
  <c r="K46" i="2" s="1"/>
  <c r="H47" i="2"/>
  <c r="K47" i="2" s="1"/>
  <c r="H48" i="2"/>
  <c r="K48" i="2" s="1"/>
  <c r="H49" i="2"/>
  <c r="K49" i="2" s="1"/>
  <c r="H50" i="2"/>
  <c r="K50" i="2" s="1"/>
  <c r="H51" i="2"/>
  <c r="K51" i="2" s="1"/>
  <c r="H52" i="2"/>
  <c r="K52" i="2" s="1"/>
  <c r="H53" i="2"/>
  <c r="K53" i="2" s="1"/>
  <c r="H54" i="2"/>
  <c r="K54" i="2" s="1"/>
  <c r="H55" i="2"/>
  <c r="K55" i="2" s="1"/>
  <c r="H56" i="2"/>
  <c r="K56" i="2" s="1"/>
  <c r="H57" i="2"/>
  <c r="K57" i="2" s="1"/>
  <c r="H58" i="2"/>
  <c r="K58" i="2" s="1"/>
  <c r="H59" i="2"/>
  <c r="K59" i="2" s="1"/>
  <c r="H60" i="2"/>
  <c r="K60" i="2" s="1"/>
  <c r="H61" i="2"/>
  <c r="K61" i="2" s="1"/>
  <c r="H62" i="2"/>
  <c r="K62" i="2" s="1"/>
  <c r="H63" i="2"/>
  <c r="K63" i="2" s="1"/>
  <c r="H64" i="2"/>
  <c r="K64" i="2" s="1"/>
  <c r="H65" i="2"/>
  <c r="K65" i="2" s="1"/>
  <c r="H66" i="2"/>
  <c r="K66" i="2" s="1"/>
  <c r="H67" i="2"/>
  <c r="K67" i="2" s="1"/>
  <c r="H68" i="2"/>
  <c r="K68" i="2" s="1"/>
  <c r="H69" i="2"/>
  <c r="K69" i="2" s="1"/>
  <c r="H70" i="2"/>
  <c r="K70" i="2" s="1"/>
  <c r="H71" i="2"/>
  <c r="K71" i="2" s="1"/>
  <c r="H72" i="2"/>
  <c r="K72" i="2" s="1"/>
  <c r="H73" i="2"/>
  <c r="K73" i="2" s="1"/>
  <c r="H74" i="2"/>
  <c r="K74" i="2" s="1"/>
  <c r="H75" i="2"/>
  <c r="K75" i="2" s="1"/>
  <c r="H76" i="2"/>
  <c r="K76" i="2" s="1"/>
  <c r="H77" i="2"/>
  <c r="K77" i="2" s="1"/>
  <c r="H78" i="2"/>
  <c r="K78" i="2" s="1"/>
  <c r="H79" i="2"/>
  <c r="K79" i="2" s="1"/>
  <c r="H80" i="2"/>
  <c r="K80" i="2" s="1"/>
  <c r="H81" i="2"/>
  <c r="K81" i="2" s="1"/>
  <c r="H82" i="2"/>
  <c r="K82" i="2" s="1"/>
  <c r="H83" i="2"/>
  <c r="K83" i="2" s="1"/>
  <c r="H84" i="2"/>
  <c r="K84" i="2" s="1"/>
  <c r="H85" i="2"/>
  <c r="K85" i="2" s="1"/>
  <c r="H86" i="2"/>
  <c r="K86" i="2" s="1"/>
  <c r="H87" i="2"/>
  <c r="K87" i="2" s="1"/>
  <c r="H88" i="2"/>
  <c r="K88" i="2" s="1"/>
  <c r="H89" i="2"/>
  <c r="K89" i="2" s="1"/>
  <c r="H90" i="2"/>
  <c r="K90" i="2" s="1"/>
  <c r="H91" i="2"/>
  <c r="K91" i="2" s="1"/>
  <c r="H92" i="2"/>
  <c r="K92" i="2" s="1"/>
  <c r="H93" i="2"/>
  <c r="K93" i="2" s="1"/>
  <c r="H94" i="2"/>
  <c r="K94" i="2" s="1"/>
  <c r="H95" i="2"/>
  <c r="K95" i="2" s="1"/>
  <c r="H96" i="2"/>
  <c r="K96" i="2" s="1"/>
  <c r="H97" i="2"/>
  <c r="K97" i="2" s="1"/>
  <c r="H98" i="2"/>
  <c r="K98" i="2" s="1"/>
  <c r="H99" i="2"/>
  <c r="K99" i="2" s="1"/>
  <c r="H100" i="2"/>
  <c r="K100" i="2" s="1"/>
  <c r="H101" i="2"/>
  <c r="K101" i="2" s="1"/>
  <c r="H102" i="2"/>
  <c r="K102" i="2" s="1"/>
  <c r="H103" i="2"/>
  <c r="K103" i="2" s="1"/>
  <c r="H104" i="2"/>
  <c r="K104" i="2" s="1"/>
  <c r="H105" i="2"/>
  <c r="K105" i="2" s="1"/>
  <c r="H106" i="2"/>
  <c r="K106" i="2" s="1"/>
  <c r="H107" i="2"/>
  <c r="K107" i="2" s="1"/>
  <c r="H108" i="2"/>
  <c r="K108" i="2" s="1"/>
  <c r="H109" i="2"/>
  <c r="K109" i="2" s="1"/>
  <c r="H110" i="2"/>
  <c r="K110" i="2" s="1"/>
  <c r="H111" i="2"/>
  <c r="K111" i="2" s="1"/>
  <c r="H112" i="2"/>
  <c r="K112" i="2" s="1"/>
  <c r="H113" i="2"/>
  <c r="K113" i="2" s="1"/>
  <c r="H114" i="2"/>
  <c r="K114" i="2" s="1"/>
  <c r="H115" i="2"/>
  <c r="K115" i="2" s="1"/>
  <c r="H116" i="2"/>
  <c r="K116" i="2" s="1"/>
  <c r="H117" i="2"/>
  <c r="K117" i="2" s="1"/>
  <c r="H118" i="2"/>
  <c r="K118" i="2" s="1"/>
  <c r="H119" i="2"/>
  <c r="K119" i="2" s="1"/>
  <c r="H120" i="2"/>
  <c r="K120" i="2" s="1"/>
  <c r="H121" i="2"/>
  <c r="K121" i="2" s="1"/>
  <c r="H122" i="2"/>
  <c r="K122" i="2" s="1"/>
  <c r="H123" i="2"/>
  <c r="K123" i="2" s="1"/>
  <c r="H124" i="2"/>
  <c r="K124" i="2" s="1"/>
  <c r="H125" i="2"/>
  <c r="K125" i="2" s="1"/>
  <c r="H126" i="2"/>
  <c r="K126" i="2" s="1"/>
  <c r="H127" i="2"/>
  <c r="K127" i="2" s="1"/>
  <c r="H128" i="2"/>
  <c r="K128" i="2" s="1"/>
  <c r="H129" i="2"/>
  <c r="K129" i="2" s="1"/>
  <c r="H130" i="2"/>
  <c r="K130" i="2" s="1"/>
  <c r="H131" i="2"/>
  <c r="K131" i="2" s="1"/>
  <c r="H132" i="2"/>
  <c r="K132" i="2" s="1"/>
  <c r="H133" i="2"/>
  <c r="K133" i="2" s="1"/>
  <c r="H134" i="2"/>
  <c r="K134" i="2" s="1"/>
  <c r="H135" i="2"/>
  <c r="K135" i="2" s="1"/>
  <c r="H136" i="2"/>
  <c r="K136" i="2" s="1"/>
  <c r="H137" i="2"/>
  <c r="K137" i="2" s="1"/>
  <c r="H138" i="2"/>
  <c r="K138" i="2" s="1"/>
  <c r="H139" i="2"/>
  <c r="K139" i="2" s="1"/>
  <c r="H140" i="2"/>
  <c r="K140" i="2" s="1"/>
  <c r="H141" i="2"/>
  <c r="K141" i="2" s="1"/>
  <c r="H142" i="2"/>
  <c r="K142" i="2" s="1"/>
  <c r="H143" i="2"/>
  <c r="K143" i="2" s="1"/>
  <c r="H144" i="2"/>
  <c r="K144" i="2" s="1"/>
  <c r="H145" i="2"/>
  <c r="K145" i="2" s="1"/>
  <c r="H146" i="2"/>
  <c r="K146" i="2" s="1"/>
  <c r="H147" i="2"/>
  <c r="K147" i="2" s="1"/>
  <c r="H148" i="2"/>
  <c r="K148" i="2" s="1"/>
  <c r="H149" i="2"/>
  <c r="K149" i="2" s="1"/>
  <c r="H150" i="2"/>
  <c r="K150" i="2" s="1"/>
  <c r="H151" i="2"/>
  <c r="K151" i="2" s="1"/>
  <c r="H152" i="2"/>
  <c r="K152" i="2" s="1"/>
  <c r="H153" i="2"/>
  <c r="K153" i="2" s="1"/>
  <c r="H154" i="2"/>
  <c r="K154" i="2" s="1"/>
  <c r="H155" i="2"/>
  <c r="K155" i="2" s="1"/>
  <c r="H156" i="2"/>
  <c r="K156" i="2" s="1"/>
  <c r="H157" i="2"/>
  <c r="K157" i="2" s="1"/>
  <c r="H158" i="2"/>
  <c r="K158" i="2" s="1"/>
  <c r="H159" i="2"/>
  <c r="K159" i="2" s="1"/>
  <c r="H160" i="2"/>
  <c r="K160" i="2" s="1"/>
  <c r="H161" i="2"/>
  <c r="K161" i="2" s="1"/>
  <c r="H162" i="2"/>
  <c r="K162" i="2" s="1"/>
  <c r="H163" i="2"/>
  <c r="K163" i="2" s="1"/>
  <c r="H164" i="2"/>
  <c r="K164" i="2" s="1"/>
  <c r="H165" i="2"/>
  <c r="K165" i="2" s="1"/>
  <c r="H166" i="2"/>
  <c r="K166" i="2" s="1"/>
  <c r="H167" i="2"/>
  <c r="K167" i="2" s="1"/>
  <c r="H168" i="2"/>
  <c r="K168" i="2" s="1"/>
  <c r="H169" i="2"/>
  <c r="K169" i="2" s="1"/>
  <c r="H170" i="2"/>
  <c r="K170" i="2" s="1"/>
  <c r="H171" i="2"/>
  <c r="K171" i="2" s="1"/>
  <c r="H172" i="2"/>
  <c r="K172" i="2" s="1"/>
  <c r="H173" i="2"/>
  <c r="K173" i="2" s="1"/>
  <c r="H174" i="2"/>
  <c r="K174" i="2" s="1"/>
  <c r="H175" i="2"/>
  <c r="K175" i="2" s="1"/>
  <c r="H176" i="2"/>
  <c r="K176" i="2" s="1"/>
  <c r="H177" i="2"/>
  <c r="K177" i="2" s="1"/>
  <c r="H178" i="2"/>
  <c r="K178" i="2" s="1"/>
  <c r="H179" i="2"/>
  <c r="K179" i="2" s="1"/>
  <c r="H180" i="2"/>
  <c r="K180" i="2" s="1"/>
  <c r="H181" i="2"/>
  <c r="K181" i="2" s="1"/>
  <c r="H182" i="2"/>
  <c r="K182" i="2" s="1"/>
  <c r="H183" i="2"/>
  <c r="K183" i="2" s="1"/>
  <c r="H184" i="2"/>
  <c r="K184" i="2" s="1"/>
  <c r="H185" i="2"/>
  <c r="K185" i="2" s="1"/>
  <c r="H186" i="2"/>
  <c r="K186" i="2" s="1"/>
  <c r="H187" i="2"/>
  <c r="K187" i="2" s="1"/>
  <c r="H188" i="2"/>
  <c r="K188" i="2" s="1"/>
  <c r="H189" i="2"/>
  <c r="K189" i="2" s="1"/>
  <c r="H190" i="2"/>
  <c r="K190" i="2" s="1"/>
  <c r="H191" i="2"/>
  <c r="K191" i="2" s="1"/>
  <c r="H192" i="2"/>
  <c r="K192" i="2" s="1"/>
  <c r="H193" i="2"/>
  <c r="K193" i="2" s="1"/>
  <c r="H194" i="2"/>
  <c r="K194" i="2" s="1"/>
  <c r="H195" i="2"/>
  <c r="K195" i="2" s="1"/>
  <c r="H196" i="2"/>
  <c r="K196" i="2" s="1"/>
  <c r="H197" i="2"/>
  <c r="K197" i="2" s="1"/>
  <c r="H198" i="2"/>
  <c r="K198" i="2" s="1"/>
  <c r="H199" i="2"/>
  <c r="K199" i="2" s="1"/>
  <c r="H200" i="2"/>
  <c r="K200" i="2" s="1"/>
  <c r="H201" i="2"/>
  <c r="K201" i="2" s="1"/>
  <c r="H202" i="2"/>
  <c r="K202" i="2" s="1"/>
  <c r="H203" i="2"/>
  <c r="K203" i="2" s="1"/>
  <c r="H204" i="2"/>
  <c r="K204" i="2" s="1"/>
  <c r="H205" i="2"/>
  <c r="K205" i="2" s="1"/>
  <c r="H206" i="2"/>
  <c r="K206" i="2" s="1"/>
  <c r="H207" i="2"/>
  <c r="K207" i="2" s="1"/>
  <c r="H208" i="2"/>
  <c r="K208" i="2" s="1"/>
  <c r="H209" i="2"/>
  <c r="K209" i="2" s="1"/>
  <c r="H210" i="2"/>
  <c r="K210" i="2" s="1"/>
  <c r="H211" i="2"/>
  <c r="K211" i="2" s="1"/>
  <c r="H212" i="2"/>
  <c r="K212" i="2" s="1"/>
  <c r="H213" i="2"/>
  <c r="K213" i="2" s="1"/>
  <c r="H214" i="2"/>
  <c r="K214" i="2" s="1"/>
  <c r="H215" i="2"/>
  <c r="K215" i="2" s="1"/>
  <c r="H216" i="2"/>
  <c r="K216" i="2" s="1"/>
  <c r="H217" i="2"/>
  <c r="K217" i="2" s="1"/>
  <c r="H218" i="2"/>
  <c r="K218" i="2" s="1"/>
  <c r="H219" i="2"/>
  <c r="K219" i="2" s="1"/>
  <c r="H220" i="2"/>
  <c r="K220" i="2" s="1"/>
  <c r="H221" i="2"/>
  <c r="K221" i="2" s="1"/>
  <c r="H222" i="2"/>
  <c r="K222" i="2" s="1"/>
  <c r="H223" i="2"/>
  <c r="K223" i="2" s="1"/>
  <c r="H224" i="2"/>
  <c r="K224" i="2" s="1"/>
  <c r="H225" i="2"/>
  <c r="K225" i="2" s="1"/>
  <c r="H226" i="2"/>
  <c r="K226" i="2" s="1"/>
  <c r="H227" i="2"/>
  <c r="K227" i="2" s="1"/>
  <c r="H228" i="2"/>
  <c r="K228" i="2" s="1"/>
  <c r="H229" i="2"/>
  <c r="K229" i="2" s="1"/>
  <c r="H230" i="2"/>
  <c r="K230" i="2" s="1"/>
  <c r="H231" i="2"/>
  <c r="K231" i="2" s="1"/>
  <c r="H232" i="2"/>
  <c r="K232" i="2" s="1"/>
  <c r="H233" i="2"/>
  <c r="K233" i="2" s="1"/>
  <c r="H234" i="2"/>
  <c r="K234" i="2" s="1"/>
  <c r="H235" i="2"/>
  <c r="K235" i="2" s="1"/>
  <c r="H236" i="2"/>
  <c r="K236" i="2" s="1"/>
  <c r="H237" i="2"/>
  <c r="K237" i="2" s="1"/>
  <c r="H238" i="2"/>
  <c r="K238" i="2" s="1"/>
  <c r="H239" i="2"/>
  <c r="K239" i="2" s="1"/>
  <c r="H240" i="2"/>
  <c r="K240" i="2" s="1"/>
  <c r="H241" i="2"/>
  <c r="K241" i="2" s="1"/>
  <c r="H242" i="2"/>
  <c r="K242" i="2" s="1"/>
  <c r="H243" i="2"/>
  <c r="K243" i="2" s="1"/>
  <c r="H244" i="2"/>
  <c r="K244" i="2" s="1"/>
  <c r="H245" i="2"/>
  <c r="K245" i="2" s="1"/>
  <c r="H246" i="2"/>
  <c r="K246" i="2" s="1"/>
  <c r="H247" i="2"/>
  <c r="K247" i="2" s="1"/>
  <c r="H248" i="2"/>
  <c r="K248" i="2" s="1"/>
  <c r="H249" i="2"/>
  <c r="K249" i="2" s="1"/>
  <c r="H250" i="2"/>
  <c r="K250" i="2" s="1"/>
  <c r="H251" i="2"/>
  <c r="K251" i="2" s="1"/>
  <c r="H252" i="2"/>
  <c r="K252" i="2" s="1"/>
  <c r="H253" i="2"/>
  <c r="K253" i="2" s="1"/>
  <c r="H254" i="2"/>
  <c r="K254" i="2" s="1"/>
  <c r="H255" i="2"/>
  <c r="K255" i="2" s="1"/>
  <c r="H256" i="2"/>
  <c r="K256" i="2" s="1"/>
  <c r="H257" i="2"/>
  <c r="K257" i="2" s="1"/>
  <c r="H258" i="2"/>
  <c r="K258" i="2" s="1"/>
  <c r="H259" i="2"/>
  <c r="K259" i="2" s="1"/>
  <c r="H260" i="2"/>
  <c r="K260" i="2" s="1"/>
  <c r="H261" i="2"/>
  <c r="K261" i="2" s="1"/>
  <c r="H262" i="2"/>
  <c r="K262" i="2" s="1"/>
  <c r="H263" i="2"/>
  <c r="K263" i="2" s="1"/>
  <c r="H264" i="2"/>
  <c r="K264" i="2" s="1"/>
  <c r="H265" i="2"/>
  <c r="K265" i="2" s="1"/>
  <c r="H266" i="2"/>
  <c r="K266" i="2" s="1"/>
  <c r="H267" i="2"/>
  <c r="K267" i="2" s="1"/>
  <c r="H268" i="2"/>
  <c r="K268" i="2" s="1"/>
  <c r="H269" i="2"/>
  <c r="K269" i="2" s="1"/>
  <c r="H270" i="2"/>
  <c r="K270" i="2" s="1"/>
  <c r="H271" i="2"/>
  <c r="K271" i="2" s="1"/>
  <c r="H272" i="2"/>
  <c r="K272" i="2" s="1"/>
  <c r="H273" i="2"/>
  <c r="K273" i="2" s="1"/>
  <c r="H274" i="2"/>
  <c r="K274" i="2" s="1"/>
  <c r="H275" i="2"/>
  <c r="K275" i="2" s="1"/>
  <c r="H276" i="2"/>
  <c r="K276" i="2" s="1"/>
  <c r="H277" i="2"/>
  <c r="K277" i="2" s="1"/>
  <c r="H278" i="2"/>
  <c r="K278" i="2" s="1"/>
  <c r="H279" i="2"/>
  <c r="K279" i="2" s="1"/>
  <c r="H280" i="2"/>
  <c r="K280" i="2" s="1"/>
  <c r="H281" i="2"/>
  <c r="K281" i="2" s="1"/>
  <c r="H282" i="2"/>
  <c r="K282" i="2" s="1"/>
  <c r="H283" i="2"/>
  <c r="K283" i="2" s="1"/>
  <c r="H284" i="2"/>
  <c r="K284" i="2" s="1"/>
  <c r="H285" i="2"/>
  <c r="K285" i="2" s="1"/>
  <c r="H286" i="2"/>
  <c r="K286" i="2" s="1"/>
  <c r="H287" i="2"/>
  <c r="K287" i="2" s="1"/>
  <c r="H288" i="2"/>
  <c r="K288" i="2" s="1"/>
  <c r="H289" i="2"/>
  <c r="K289" i="2" s="1"/>
  <c r="H290" i="2"/>
  <c r="K290" i="2" s="1"/>
  <c r="H291" i="2"/>
  <c r="K291" i="2" s="1"/>
  <c r="H292" i="2"/>
  <c r="K292" i="2" s="1"/>
  <c r="H293" i="2"/>
  <c r="K293" i="2" s="1"/>
  <c r="H294" i="2"/>
  <c r="K294" i="2" s="1"/>
  <c r="H295" i="2"/>
  <c r="K295" i="2" s="1"/>
  <c r="H296" i="2"/>
  <c r="K296" i="2" s="1"/>
  <c r="H297" i="2"/>
  <c r="K297" i="2" s="1"/>
  <c r="H298" i="2"/>
  <c r="K298" i="2" s="1"/>
  <c r="H299" i="2"/>
  <c r="K299" i="2" s="1"/>
  <c r="H300" i="2"/>
  <c r="K300" i="2" s="1"/>
  <c r="H301" i="2"/>
  <c r="K301" i="2" s="1"/>
  <c r="H302" i="2"/>
  <c r="K302" i="2" s="1"/>
  <c r="H303" i="2"/>
  <c r="K303" i="2" s="1"/>
  <c r="H304" i="2"/>
  <c r="K304" i="2" s="1"/>
  <c r="H305" i="2"/>
  <c r="K305" i="2" s="1"/>
  <c r="H306" i="2"/>
  <c r="K306" i="2" s="1"/>
  <c r="H307" i="2"/>
  <c r="K307" i="2" s="1"/>
  <c r="H308" i="2"/>
  <c r="K308" i="2" s="1"/>
  <c r="H309" i="2"/>
  <c r="K309" i="2" s="1"/>
  <c r="H310" i="2"/>
  <c r="K310" i="2" s="1"/>
  <c r="H311" i="2"/>
  <c r="K311" i="2" s="1"/>
  <c r="H312" i="2"/>
  <c r="K312" i="2" s="1"/>
  <c r="H313" i="2"/>
  <c r="K313" i="2" s="1"/>
  <c r="H314" i="2"/>
  <c r="K314" i="2" s="1"/>
  <c r="H315" i="2"/>
  <c r="K315" i="2" s="1"/>
  <c r="H316" i="2"/>
  <c r="K316" i="2" s="1"/>
  <c r="H317" i="2"/>
  <c r="K317" i="2" s="1"/>
  <c r="H318" i="2"/>
  <c r="K318" i="2" s="1"/>
  <c r="H319" i="2"/>
  <c r="K319" i="2" s="1"/>
  <c r="H320" i="2"/>
  <c r="K320" i="2" s="1"/>
  <c r="H321" i="2"/>
  <c r="K321" i="2" s="1"/>
  <c r="H322" i="2"/>
  <c r="K322" i="2" s="1"/>
  <c r="H323" i="2"/>
  <c r="K323" i="2" s="1"/>
  <c r="H324" i="2"/>
  <c r="K324" i="2" s="1"/>
  <c r="H325" i="2"/>
  <c r="K325" i="2" s="1"/>
  <c r="H326" i="2"/>
  <c r="K326" i="2" s="1"/>
  <c r="H327" i="2"/>
  <c r="K327" i="2" s="1"/>
  <c r="H328" i="2"/>
  <c r="K328" i="2" s="1"/>
  <c r="H329" i="2"/>
  <c r="K329" i="2" s="1"/>
  <c r="H330" i="2"/>
  <c r="K330" i="2" s="1"/>
  <c r="H331" i="2"/>
  <c r="K331" i="2" s="1"/>
  <c r="H332" i="2"/>
  <c r="K332" i="2" s="1"/>
  <c r="H333" i="2"/>
  <c r="K333" i="2" s="1"/>
  <c r="H334" i="2"/>
  <c r="K334" i="2" s="1"/>
  <c r="H335" i="2"/>
  <c r="K335" i="2" s="1"/>
  <c r="H336" i="2"/>
  <c r="K336" i="2" s="1"/>
  <c r="H337" i="2"/>
  <c r="K337" i="2" s="1"/>
  <c r="H338" i="2"/>
  <c r="K338" i="2" s="1"/>
  <c r="H339" i="2"/>
  <c r="K339" i="2" s="1"/>
  <c r="H340" i="2"/>
  <c r="K340" i="2" s="1"/>
  <c r="H341" i="2"/>
  <c r="K341" i="2" s="1"/>
  <c r="H342" i="2"/>
  <c r="K342" i="2" s="1"/>
  <c r="H343" i="2"/>
  <c r="K343" i="2" s="1"/>
  <c r="H344" i="2"/>
  <c r="K344" i="2" s="1"/>
  <c r="H345" i="2"/>
  <c r="K345" i="2" s="1"/>
  <c r="H346" i="2"/>
  <c r="K346" i="2" s="1"/>
  <c r="H347" i="2"/>
  <c r="K347" i="2" s="1"/>
  <c r="H348" i="2"/>
  <c r="K348" i="2" s="1"/>
  <c r="H349" i="2"/>
  <c r="K349" i="2" s="1"/>
  <c r="H350" i="2"/>
  <c r="K350" i="2" s="1"/>
  <c r="H351" i="2"/>
  <c r="K351" i="2" s="1"/>
  <c r="H352" i="2"/>
  <c r="K352" i="2" s="1"/>
  <c r="H353" i="2"/>
  <c r="K353" i="2" s="1"/>
  <c r="H354" i="2"/>
  <c r="K354" i="2" s="1"/>
  <c r="H355" i="2"/>
  <c r="K355" i="2" s="1"/>
  <c r="H356" i="2"/>
  <c r="K356" i="2" s="1"/>
  <c r="H357" i="2"/>
  <c r="K357" i="2" s="1"/>
  <c r="H358" i="2"/>
  <c r="K358" i="2" s="1"/>
  <c r="H359" i="2"/>
  <c r="K359" i="2" s="1"/>
  <c r="H360" i="2"/>
  <c r="K360" i="2" s="1"/>
  <c r="H361" i="2"/>
  <c r="K361" i="2" s="1"/>
  <c r="H362" i="2"/>
  <c r="K362" i="2" s="1"/>
  <c r="H363" i="2"/>
  <c r="K363" i="2" s="1"/>
  <c r="H364" i="2"/>
  <c r="K364" i="2" s="1"/>
  <c r="H365" i="2"/>
  <c r="K365" i="2" s="1"/>
  <c r="H366" i="2"/>
  <c r="K366" i="2" s="1"/>
  <c r="H367" i="2"/>
  <c r="K367" i="2" s="1"/>
  <c r="H368" i="2"/>
  <c r="K368" i="2" s="1"/>
  <c r="H4" i="2"/>
  <c r="K4" i="2" s="1"/>
  <c r="K369" i="2" l="1"/>
</calcChain>
</file>

<file path=xl/sharedStrings.xml><?xml version="1.0" encoding="utf-8"?>
<sst xmlns="http://schemas.openxmlformats.org/spreadsheetml/2006/main" count="2549" uniqueCount="1216">
  <si>
    <t/>
  </si>
  <si>
    <t>Lp.</t>
  </si>
  <si>
    <t>Orzekanie o stanie technicznym urządzenia zgodnie z zaleceniami Zamawiającego oraz wystawianie orzeczeń technicznych i raportów serwisowych.</t>
  </si>
  <si>
    <t>Usługa wykonywania przeglądów okresowych, konserwacji w czasie trwania umowy</t>
  </si>
  <si>
    <t>Zapewnienie niezbędnych materiałow oraz części niezbędnych do wykonania przeglądu okresowego, konserwacji</t>
  </si>
  <si>
    <t>Nazwa urządzenia</t>
  </si>
  <si>
    <t>Typ</t>
  </si>
  <si>
    <t>VIO 100C</t>
  </si>
  <si>
    <t>Przegląd I</t>
  </si>
  <si>
    <t>Załącznik nr 2 do SWZ</t>
  </si>
  <si>
    <t xml:space="preserve">Formularz cenowy należy wypełnić tylko w zakresie pakietów, na które Wykonawca składa ofertę. </t>
  </si>
  <si>
    <t>Aparatura i sprzęt medyczny został podzielony na pakiety</t>
  </si>
  <si>
    <t>Czas trwania umowy –  24 miesięcy od dnia podpisania umowy</t>
  </si>
  <si>
    <t>UWAGA - Kolumna o nazwie "Przegąd I" określa datę  najbliższego przeglądu do wykonania, natomiast pakiety oznaczone literą A oznaczają możliwość wykonania serwisu wyłącznie przez Wykonawcę posiadającego uprawnienia autoryzacji nadanej mu przez producenta aparatu/urządzenia</t>
  </si>
  <si>
    <t>TYP</t>
  </si>
  <si>
    <t>Nr Seryjny</t>
  </si>
  <si>
    <t>1.</t>
  </si>
  <si>
    <t>Defibrylator</t>
  </si>
  <si>
    <t>M-Series</t>
  </si>
  <si>
    <t>T08CI00697</t>
  </si>
  <si>
    <t>2.</t>
  </si>
  <si>
    <t>Kardiomonitor</t>
  </si>
  <si>
    <t>Cardio 9000</t>
  </si>
  <si>
    <t>A0908209</t>
  </si>
  <si>
    <t>3.</t>
  </si>
  <si>
    <t>Cardio 8000</t>
  </si>
  <si>
    <t>E0800083</t>
  </si>
  <si>
    <t>4.</t>
  </si>
  <si>
    <t>Pompa infuzyjna</t>
  </si>
  <si>
    <t>AP-22</t>
  </si>
  <si>
    <t>2301305/10</t>
  </si>
  <si>
    <t>5.</t>
  </si>
  <si>
    <t>Respirator</t>
  </si>
  <si>
    <t>6.</t>
  </si>
  <si>
    <t>7.</t>
  </si>
  <si>
    <t>8.</t>
  </si>
  <si>
    <t>Monitor</t>
  </si>
  <si>
    <t>CAM SP M1</t>
  </si>
  <si>
    <t>MSB082101</t>
  </si>
  <si>
    <t>9.</t>
  </si>
  <si>
    <t>Kardiostymulator</t>
  </si>
  <si>
    <t>MIP-801</t>
  </si>
  <si>
    <t>10.</t>
  </si>
  <si>
    <t>MHM1E</t>
  </si>
  <si>
    <t>VL008712</t>
  </si>
  <si>
    <t>11.</t>
  </si>
  <si>
    <t>Ssak</t>
  </si>
  <si>
    <t>ELITE HIGH ESS-200</t>
  </si>
  <si>
    <t>12.</t>
  </si>
  <si>
    <t>13.</t>
  </si>
  <si>
    <t>14.</t>
  </si>
  <si>
    <t>Elektrokardiograf</t>
  </si>
  <si>
    <t>15.</t>
  </si>
  <si>
    <t>S1</t>
  </si>
  <si>
    <t>0112859/11</t>
  </si>
  <si>
    <t>16.</t>
  </si>
  <si>
    <t>0112858/11</t>
  </si>
  <si>
    <t>17.</t>
  </si>
  <si>
    <t>0112857/11</t>
  </si>
  <si>
    <t>18.</t>
  </si>
  <si>
    <t>0110461/11</t>
  </si>
  <si>
    <t>19.</t>
  </si>
  <si>
    <t>0110460/11</t>
  </si>
  <si>
    <t>20.</t>
  </si>
  <si>
    <t>0110459/11</t>
  </si>
  <si>
    <t>21.</t>
  </si>
  <si>
    <t>0110458/11</t>
  </si>
  <si>
    <t>22.</t>
  </si>
  <si>
    <t>0110454/11</t>
  </si>
  <si>
    <t>23.</t>
  </si>
  <si>
    <t>0110452/11</t>
  </si>
  <si>
    <t>24.</t>
  </si>
  <si>
    <t>Pompa objętościowa</t>
  </si>
  <si>
    <t>P2</t>
  </si>
  <si>
    <t>0200450/11</t>
  </si>
  <si>
    <t>25.</t>
  </si>
  <si>
    <t>0200449/11</t>
  </si>
  <si>
    <t>26.</t>
  </si>
  <si>
    <t>27.</t>
  </si>
  <si>
    <t>0106039/09</t>
  </si>
  <si>
    <t>28.</t>
  </si>
  <si>
    <t>0106040/09</t>
  </si>
  <si>
    <t>29.</t>
  </si>
  <si>
    <t>Stacja dokująca</t>
  </si>
  <si>
    <t>DS6</t>
  </si>
  <si>
    <t>0301047/11</t>
  </si>
  <si>
    <t>30.</t>
  </si>
  <si>
    <t>0301048/11</t>
  </si>
  <si>
    <t>31.</t>
  </si>
  <si>
    <t>DS206</t>
  </si>
  <si>
    <t>2200972/16</t>
  </si>
  <si>
    <t>32.</t>
  </si>
  <si>
    <t>2200973/16</t>
  </si>
  <si>
    <t>33.</t>
  </si>
  <si>
    <t>Statyw</t>
  </si>
  <si>
    <t>ST01</t>
  </si>
  <si>
    <t>0500708/16</t>
  </si>
  <si>
    <t>34.</t>
  </si>
  <si>
    <t>0500707/16</t>
  </si>
  <si>
    <t>35.</t>
  </si>
  <si>
    <t>0500293/11</t>
  </si>
  <si>
    <t>36.</t>
  </si>
  <si>
    <t>0500294/11</t>
  </si>
  <si>
    <t>37.</t>
  </si>
  <si>
    <t>38.</t>
  </si>
  <si>
    <t>Pulsoksymetr</t>
  </si>
  <si>
    <t>PM-60</t>
  </si>
  <si>
    <t>CR-12234865</t>
  </si>
  <si>
    <t>39.</t>
  </si>
  <si>
    <t>Wideokolposkop</t>
  </si>
  <si>
    <t>HD 1000</t>
  </si>
  <si>
    <t>01046/20</t>
  </si>
  <si>
    <t>40.</t>
  </si>
  <si>
    <t>520A</t>
  </si>
  <si>
    <t>77-25171</t>
  </si>
  <si>
    <t>41.</t>
  </si>
  <si>
    <t>M9000</t>
  </si>
  <si>
    <t>M006E003570</t>
  </si>
  <si>
    <t>42.</t>
  </si>
  <si>
    <t>Oxygenmonitor</t>
  </si>
  <si>
    <t>T801</t>
  </si>
  <si>
    <t>00-04/103608</t>
  </si>
  <si>
    <t>43.</t>
  </si>
  <si>
    <t>Lampa do fototerapii</t>
  </si>
  <si>
    <t>600.09.80</t>
  </si>
  <si>
    <t>44.</t>
  </si>
  <si>
    <t>LF-01</t>
  </si>
  <si>
    <t>22-030/2008</t>
  </si>
  <si>
    <t>45.</t>
  </si>
  <si>
    <t>Promiennik podczerwieni</t>
  </si>
  <si>
    <t>IR-10</t>
  </si>
  <si>
    <t>46.</t>
  </si>
  <si>
    <t>47.</t>
  </si>
  <si>
    <t>Promiennik podczerwieni+stolik do przewijania</t>
  </si>
  <si>
    <t>48.</t>
  </si>
  <si>
    <t>49.</t>
  </si>
  <si>
    <t>15-308/2009</t>
  </si>
  <si>
    <t>50.</t>
  </si>
  <si>
    <t>51.</t>
  </si>
  <si>
    <t>Ssak próżniowy</t>
  </si>
  <si>
    <t>-brak-</t>
  </si>
  <si>
    <t>52.</t>
  </si>
  <si>
    <t>53.</t>
  </si>
  <si>
    <t>54.</t>
  </si>
  <si>
    <t>55.</t>
  </si>
  <si>
    <t>SU-1</t>
  </si>
  <si>
    <t>56.</t>
  </si>
  <si>
    <t>S2</t>
  </si>
  <si>
    <t>0112862/11</t>
  </si>
  <si>
    <t>57.</t>
  </si>
  <si>
    <t>0112867/11</t>
  </si>
  <si>
    <t>58.</t>
  </si>
  <si>
    <t>0110463/11</t>
  </si>
  <si>
    <t>59.</t>
  </si>
  <si>
    <t>0110462/11</t>
  </si>
  <si>
    <t>60.</t>
  </si>
  <si>
    <t>0112864/11</t>
  </si>
  <si>
    <t>61.</t>
  </si>
  <si>
    <t>0112866/11</t>
  </si>
  <si>
    <t>62.</t>
  </si>
  <si>
    <t>0112863/11</t>
  </si>
  <si>
    <t>63.</t>
  </si>
  <si>
    <t>0112865/11</t>
  </si>
  <si>
    <t>64.</t>
  </si>
  <si>
    <t>Aparat do magnetoterapii</t>
  </si>
  <si>
    <t>MF-12</t>
  </si>
  <si>
    <t>65.</t>
  </si>
  <si>
    <t>Aparat do elektroterapii</t>
  </si>
  <si>
    <t>MT-3</t>
  </si>
  <si>
    <t>66.</t>
  </si>
  <si>
    <t>67.</t>
  </si>
  <si>
    <t>68.</t>
  </si>
  <si>
    <t>Lampa terapeutyczna</t>
  </si>
  <si>
    <t>Lumina</t>
  </si>
  <si>
    <t>SL-33/U1/AO</t>
  </si>
  <si>
    <t>69.</t>
  </si>
  <si>
    <t>LU5-2201AS</t>
  </si>
  <si>
    <t>70.</t>
  </si>
  <si>
    <t>SL-34/U1/AO</t>
  </si>
  <si>
    <t>71.</t>
  </si>
  <si>
    <t>DT-7B</t>
  </si>
  <si>
    <t>72.</t>
  </si>
  <si>
    <t>GT-1C</t>
  </si>
  <si>
    <t>73.</t>
  </si>
  <si>
    <t>ST-4M</t>
  </si>
  <si>
    <t>74.</t>
  </si>
  <si>
    <t>ST-5D</t>
  </si>
  <si>
    <t>75.</t>
  </si>
  <si>
    <t>ID-8C</t>
  </si>
  <si>
    <t>76.</t>
  </si>
  <si>
    <t>D6</t>
  </si>
  <si>
    <t>SND60252</t>
  </si>
  <si>
    <t>77.</t>
  </si>
  <si>
    <t>78.</t>
  </si>
  <si>
    <t>79.</t>
  </si>
  <si>
    <t>Wyciąg trakcyjny</t>
  </si>
  <si>
    <t>TV-100</t>
  </si>
  <si>
    <t>5T30241</t>
  </si>
  <si>
    <t>80.</t>
  </si>
  <si>
    <t>ST-60</t>
  </si>
  <si>
    <t>81.</t>
  </si>
  <si>
    <t>Zestaw do magnetostymulacji</t>
  </si>
  <si>
    <t>JPS System</t>
  </si>
  <si>
    <t>DA020210</t>
  </si>
  <si>
    <t>82.</t>
  </si>
  <si>
    <t>MF-3</t>
  </si>
  <si>
    <t>SN 377</t>
  </si>
  <si>
    <t>83.</t>
  </si>
  <si>
    <t>Diodowy laser terapeutyczny</t>
  </si>
  <si>
    <t>Doris-CTL-1106MX</t>
  </si>
  <si>
    <t>M1308206MXN M170382386N</t>
  </si>
  <si>
    <t>84.</t>
  </si>
  <si>
    <t>Diatermia</t>
  </si>
  <si>
    <t>01300B002496</t>
  </si>
  <si>
    <t>85.</t>
  </si>
  <si>
    <t>86.</t>
  </si>
  <si>
    <t>Aparat do laseroterapii</t>
  </si>
  <si>
    <t>LT-2S</t>
  </si>
  <si>
    <t>292/2010</t>
  </si>
  <si>
    <t>87.</t>
  </si>
  <si>
    <t>Aparat do terapii ultradzwiękami</t>
  </si>
  <si>
    <t>US-2</t>
  </si>
  <si>
    <t>88.</t>
  </si>
  <si>
    <t>ID-4C</t>
  </si>
  <si>
    <t>89.</t>
  </si>
  <si>
    <t>M1307906MXN M170392386N</t>
  </si>
  <si>
    <t>90.</t>
  </si>
  <si>
    <t>108xA</t>
  </si>
  <si>
    <t>91.</t>
  </si>
  <si>
    <t>DEDCF-E2310PL</t>
  </si>
  <si>
    <t>92.</t>
  </si>
  <si>
    <t>Lampa bakteriobójcza</t>
  </si>
  <si>
    <t>VS-301</t>
  </si>
  <si>
    <t>93.</t>
  </si>
  <si>
    <t>Stół pionizacyjny</t>
  </si>
  <si>
    <t>1204-002SP</t>
  </si>
  <si>
    <t>94.</t>
  </si>
  <si>
    <t>SO-4</t>
  </si>
  <si>
    <t>95.</t>
  </si>
  <si>
    <t>A4</t>
  </si>
  <si>
    <t>504/98</t>
  </si>
  <si>
    <t>96.</t>
  </si>
  <si>
    <t>Ogrzewacz pacjenta</t>
  </si>
  <si>
    <t>PC3003</t>
  </si>
  <si>
    <t>D90002</t>
  </si>
  <si>
    <t>97.</t>
  </si>
  <si>
    <t>Ogrzewacz płynów</t>
  </si>
  <si>
    <t>BG-BW-685</t>
  </si>
  <si>
    <t>704018</t>
  </si>
  <si>
    <t>98.</t>
  </si>
  <si>
    <t>Themacare 3003</t>
  </si>
  <si>
    <t>D90003</t>
  </si>
  <si>
    <t>99.</t>
  </si>
  <si>
    <t>Biegler BW 685</t>
  </si>
  <si>
    <t>703453</t>
  </si>
  <si>
    <t>100.</t>
  </si>
  <si>
    <t>Zoll Super Power</t>
  </si>
  <si>
    <t>SN AF09F007886</t>
  </si>
  <si>
    <t>101.</t>
  </si>
  <si>
    <t>Oxypleth</t>
  </si>
  <si>
    <t>77-6685MRX</t>
  </si>
  <si>
    <t>102.</t>
  </si>
  <si>
    <t>DS4</t>
  </si>
  <si>
    <t>0300994/11</t>
  </si>
  <si>
    <t>103.</t>
  </si>
  <si>
    <t>0109974/11</t>
  </si>
  <si>
    <t>104.</t>
  </si>
  <si>
    <t>0109973/11</t>
  </si>
  <si>
    <t>105.</t>
  </si>
  <si>
    <t>Lampa Pentaled 30</t>
  </si>
  <si>
    <t>106.</t>
  </si>
  <si>
    <t>107.</t>
  </si>
  <si>
    <t>108.</t>
  </si>
  <si>
    <t>Q7/II</t>
  </si>
  <si>
    <t>Q071E007320</t>
  </si>
  <si>
    <t>109.</t>
  </si>
  <si>
    <t>Rejestrator długotrwałych zapisów EKG</t>
  </si>
  <si>
    <t>AsPEKT 712</t>
  </si>
  <si>
    <t>110.</t>
  </si>
  <si>
    <t>AsCard Red 3</t>
  </si>
  <si>
    <t>0007</t>
  </si>
  <si>
    <t>111.</t>
  </si>
  <si>
    <t>AsCard Grey 7</t>
  </si>
  <si>
    <t>3455/15</t>
  </si>
  <si>
    <t>112.</t>
  </si>
  <si>
    <t>Rektoskop</t>
  </si>
  <si>
    <t>Heine HK 4000</t>
  </si>
  <si>
    <t>1113878</t>
  </si>
  <si>
    <t>113.</t>
  </si>
  <si>
    <t>Stół zabiegowo-opatrunkowy</t>
  </si>
  <si>
    <t>Amber</t>
  </si>
  <si>
    <t>114.</t>
  </si>
  <si>
    <t>115.</t>
  </si>
  <si>
    <t>Łóżko szpitalne</t>
  </si>
  <si>
    <t>Latera Amte</t>
  </si>
  <si>
    <t>116.</t>
  </si>
  <si>
    <t>117.</t>
  </si>
  <si>
    <t>118.</t>
  </si>
  <si>
    <t>Lampa diodowa zabiegowa</t>
  </si>
  <si>
    <t>Pentaled 12</t>
  </si>
  <si>
    <t>119.</t>
  </si>
  <si>
    <t>120.</t>
  </si>
  <si>
    <t>121.</t>
  </si>
  <si>
    <t>122.</t>
  </si>
  <si>
    <t>NBV60PL</t>
  </si>
  <si>
    <t>2010</t>
  </si>
  <si>
    <t>123.</t>
  </si>
  <si>
    <t>2090</t>
  </si>
  <si>
    <t>124.</t>
  </si>
  <si>
    <t>125.</t>
  </si>
  <si>
    <t>126.</t>
  </si>
  <si>
    <t>127.</t>
  </si>
  <si>
    <t>OxyLitre</t>
  </si>
  <si>
    <t>1991816/012007</t>
  </si>
  <si>
    <t>128.</t>
  </si>
  <si>
    <t>SV2</t>
  </si>
  <si>
    <t>SN 550</t>
  </si>
  <si>
    <t>129.</t>
  </si>
  <si>
    <t>SO-4/6</t>
  </si>
  <si>
    <t>029/1998</t>
  </si>
  <si>
    <t>130.</t>
  </si>
  <si>
    <t>RV TM 1000</t>
  </si>
  <si>
    <t>41068098</t>
  </si>
  <si>
    <t>131.</t>
  </si>
  <si>
    <t>410680980</t>
  </si>
  <si>
    <t>132.</t>
  </si>
  <si>
    <t>133.</t>
  </si>
  <si>
    <t>134.</t>
  </si>
  <si>
    <t>135.</t>
  </si>
  <si>
    <t>0200451/11</t>
  </si>
  <si>
    <t>136.</t>
  </si>
  <si>
    <t>137.</t>
  </si>
  <si>
    <t>138.</t>
  </si>
  <si>
    <t>139.</t>
  </si>
  <si>
    <t>140.</t>
  </si>
  <si>
    <t>Apart AMBU</t>
  </si>
  <si>
    <t>141.</t>
  </si>
  <si>
    <t>142.</t>
  </si>
  <si>
    <t>Laryngoskop</t>
  </si>
  <si>
    <t>143.</t>
  </si>
  <si>
    <t>144.</t>
  </si>
  <si>
    <t>145.</t>
  </si>
  <si>
    <t>Reduktor tlenowy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</si>
  <si>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</si>
  <si>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</si>
  <si>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</si>
  <si>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</si>
  <si>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</si>
  <si>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</si>
  <si>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</si>
  <si>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</si>
  <si>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</si>
  <si>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</si>
  <si>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</si>
  <si>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</si>
  <si>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</si>
  <si>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</si>
  <si>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</si>
  <si>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</si>
  <si>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</si>
  <si>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</si>
  <si>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</si>
  <si>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</si>
  <si>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</si>
  <si>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</si>
  <si>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</si>
  <si>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</si>
  <si>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VT-3238</t>
  </si>
  <si>
    <t>170.</t>
  </si>
  <si>
    <t>171.</t>
  </si>
  <si>
    <t>172.</t>
  </si>
  <si>
    <t>0103945/08</t>
  </si>
  <si>
    <t>173.</t>
  </si>
  <si>
    <t>AP-14</t>
  </si>
  <si>
    <t>AP14/0851/07</t>
  </si>
  <si>
    <t>174.</t>
  </si>
  <si>
    <t>175.</t>
  </si>
  <si>
    <t>176.</t>
  </si>
  <si>
    <t>Stół endoskopowy</t>
  </si>
  <si>
    <t>Golem 2S</t>
  </si>
  <si>
    <t>000143/S</t>
  </si>
  <si>
    <t>177.</t>
  </si>
  <si>
    <t>NBVE 60PL</t>
  </si>
  <si>
    <t>2085/2011</t>
  </si>
  <si>
    <t>178.</t>
  </si>
  <si>
    <t>Askir C30</t>
  </si>
  <si>
    <t>6208-1369/SP/08/2016</t>
  </si>
  <si>
    <t>179.</t>
  </si>
  <si>
    <t>RVTM3</t>
  </si>
  <si>
    <t>180.</t>
  </si>
  <si>
    <t>RTM3</t>
  </si>
  <si>
    <t>181.</t>
  </si>
  <si>
    <t>SN 424</t>
  </si>
  <si>
    <t>182.</t>
  </si>
  <si>
    <t>Diatermia Chirurgiczna</t>
  </si>
  <si>
    <t>Aesculap AG</t>
  </si>
  <si>
    <t>183.</t>
  </si>
  <si>
    <t>50D</t>
  </si>
  <si>
    <t>09AJ147917</t>
  </si>
  <si>
    <t>184.</t>
  </si>
  <si>
    <t>0103944/08</t>
  </si>
  <si>
    <t>185.</t>
  </si>
  <si>
    <t>186.</t>
  </si>
  <si>
    <t>Efekia CM150</t>
  </si>
  <si>
    <t>CN62642425</t>
  </si>
  <si>
    <t>187.</t>
  </si>
  <si>
    <t>Urządzenie do krioterapii</t>
  </si>
  <si>
    <t>R30 1</t>
  </si>
  <si>
    <t>209/11/2014</t>
  </si>
  <si>
    <t>188.</t>
  </si>
  <si>
    <t>Kardiotokograf</t>
  </si>
  <si>
    <t>Avalon FM20 M2702A</t>
  </si>
  <si>
    <t>DE65857180</t>
  </si>
  <si>
    <t>189.</t>
  </si>
  <si>
    <t>DE65857175</t>
  </si>
  <si>
    <t>190.</t>
  </si>
  <si>
    <t>DE65857190</t>
  </si>
  <si>
    <t>191.</t>
  </si>
  <si>
    <t>DE65857227</t>
  </si>
  <si>
    <t>192.</t>
  </si>
  <si>
    <t>DE65857215</t>
  </si>
  <si>
    <t>193.</t>
  </si>
  <si>
    <t>Videokolposkop</t>
  </si>
  <si>
    <t>VC-102/VS02</t>
  </si>
  <si>
    <t>H0263, SO263</t>
  </si>
  <si>
    <t>194.</t>
  </si>
  <si>
    <t>195.</t>
  </si>
  <si>
    <t>196.</t>
  </si>
  <si>
    <t>197.</t>
  </si>
  <si>
    <t>DE53016064</t>
  </si>
  <si>
    <t>198.</t>
  </si>
  <si>
    <t>DE53018816</t>
  </si>
  <si>
    <t>199.</t>
  </si>
  <si>
    <t>DE53018848</t>
  </si>
  <si>
    <t>200.</t>
  </si>
  <si>
    <t>DE53018808</t>
  </si>
  <si>
    <t>201.</t>
  </si>
  <si>
    <t>0852/07</t>
  </si>
  <si>
    <t>202.</t>
  </si>
  <si>
    <t>0106043/09</t>
  </si>
  <si>
    <t>203.</t>
  </si>
  <si>
    <t>0103943/08</t>
  </si>
  <si>
    <t>204.</t>
  </si>
  <si>
    <t>0106042</t>
  </si>
  <si>
    <t>205.</t>
  </si>
  <si>
    <t>Detektor tętna płodu</t>
  </si>
  <si>
    <t>SR3-R</t>
  </si>
  <si>
    <t>772D200693120</t>
  </si>
  <si>
    <t>206.</t>
  </si>
  <si>
    <t>DE45738653</t>
  </si>
  <si>
    <t>207.</t>
  </si>
  <si>
    <t>42B0344-2004</t>
  </si>
  <si>
    <t>208.</t>
  </si>
  <si>
    <t>209.</t>
  </si>
  <si>
    <t>C86</t>
  </si>
  <si>
    <t>KF 150722017</t>
  </si>
  <si>
    <t>210.</t>
  </si>
  <si>
    <t>Q071E007283</t>
  </si>
  <si>
    <t>211.</t>
  </si>
  <si>
    <t>KF160303001</t>
  </si>
  <si>
    <t>212.</t>
  </si>
  <si>
    <t>Q071E006316</t>
  </si>
  <si>
    <t>213.</t>
  </si>
  <si>
    <t>Q071E006319</t>
  </si>
  <si>
    <t>214.</t>
  </si>
  <si>
    <t>Próżnociąg położniczy</t>
  </si>
  <si>
    <t>Bosic</t>
  </si>
  <si>
    <t>1669355</t>
  </si>
  <si>
    <t>215.</t>
  </si>
  <si>
    <t>Rad-5</t>
  </si>
  <si>
    <t>N207235</t>
  </si>
  <si>
    <t>216.</t>
  </si>
  <si>
    <t>Nosze i transporter</t>
  </si>
  <si>
    <t>M1</t>
  </si>
  <si>
    <t>40070 050540363</t>
  </si>
  <si>
    <t>217.</t>
  </si>
  <si>
    <t>Transporter</t>
  </si>
  <si>
    <t>EFX</t>
  </si>
  <si>
    <t>09N-134130</t>
  </si>
  <si>
    <t>Ferno</t>
  </si>
  <si>
    <t>218.</t>
  </si>
  <si>
    <t>Nosze</t>
  </si>
  <si>
    <t>09N-134091</t>
  </si>
  <si>
    <t>219.</t>
  </si>
  <si>
    <t>pNeutoon A</t>
  </si>
  <si>
    <t>A1763</t>
  </si>
  <si>
    <t>220.</t>
  </si>
  <si>
    <t>C90</t>
  </si>
  <si>
    <t>K9151019002-C90</t>
  </si>
  <si>
    <t>221.</t>
  </si>
  <si>
    <t>C30</t>
  </si>
  <si>
    <t>K3150324003-C30</t>
  </si>
  <si>
    <t>222.</t>
  </si>
  <si>
    <t>Materac próżniowy</t>
  </si>
  <si>
    <t>VM 120-181 (PI+N)</t>
  </si>
  <si>
    <t>223.</t>
  </si>
  <si>
    <t>Lifepak 20e</t>
  </si>
  <si>
    <t>40096808 2011</t>
  </si>
  <si>
    <t>224.</t>
  </si>
  <si>
    <t>Reduktor</t>
  </si>
  <si>
    <t>Medicontrol 4</t>
  </si>
  <si>
    <t>090867349A</t>
  </si>
  <si>
    <t>225.</t>
  </si>
  <si>
    <t>090973410A</t>
  </si>
  <si>
    <t>226.</t>
  </si>
  <si>
    <t>ParaPac2D</t>
  </si>
  <si>
    <t>0908295</t>
  </si>
  <si>
    <t>227.</t>
  </si>
  <si>
    <t>T04J64190</t>
  </si>
  <si>
    <t>228.</t>
  </si>
  <si>
    <t>Accuvac Basic</t>
  </si>
  <si>
    <t>1000911478</t>
  </si>
  <si>
    <t>229.</t>
  </si>
  <si>
    <t>0111745/11</t>
  </si>
  <si>
    <t>230.</t>
  </si>
  <si>
    <t>11836027</t>
  </si>
  <si>
    <t>231.</t>
  </si>
  <si>
    <t>T09F112810</t>
  </si>
  <si>
    <t>232.</t>
  </si>
  <si>
    <t>MLGCE0720209</t>
  </si>
  <si>
    <t>180730913</t>
  </si>
  <si>
    <t>233.</t>
  </si>
  <si>
    <t>Przepływomierz obrotowy</t>
  </si>
  <si>
    <t>180369177</t>
  </si>
  <si>
    <t>234.</t>
  </si>
  <si>
    <t>180471988</t>
  </si>
  <si>
    <t>235.</t>
  </si>
  <si>
    <t>Mediselect II</t>
  </si>
  <si>
    <t>180724133</t>
  </si>
  <si>
    <t>236.</t>
  </si>
  <si>
    <t>180514731</t>
  </si>
  <si>
    <t>237.</t>
  </si>
  <si>
    <t>Krzesełko</t>
  </si>
  <si>
    <t>MDK312V03M02</t>
  </si>
  <si>
    <t>K31201105</t>
  </si>
  <si>
    <t>238.</t>
  </si>
  <si>
    <t>Medima S</t>
  </si>
  <si>
    <t>0106235/09</t>
  </si>
  <si>
    <t>239.</t>
  </si>
  <si>
    <t>Kapnometr</t>
  </si>
  <si>
    <t>MAS9632</t>
  </si>
  <si>
    <t>142816</t>
  </si>
  <si>
    <t>240.</t>
  </si>
  <si>
    <t>Model 2500A</t>
  </si>
  <si>
    <t>500842932</t>
  </si>
  <si>
    <t>241.</t>
  </si>
  <si>
    <t>WM11705-0018</t>
  </si>
  <si>
    <t>08885</t>
  </si>
  <si>
    <t>243.</t>
  </si>
  <si>
    <t>Lifepak 15</t>
  </si>
  <si>
    <t>47504254</t>
  </si>
  <si>
    <t>244.</t>
  </si>
  <si>
    <t>0330</t>
  </si>
  <si>
    <t>245.</t>
  </si>
  <si>
    <t>246.</t>
  </si>
  <si>
    <t>30004</t>
  </si>
  <si>
    <t>247.</t>
  </si>
  <si>
    <t>MDN114-P113-S</t>
  </si>
  <si>
    <t>N11401488 P11302441</t>
  </si>
  <si>
    <t>248.</t>
  </si>
  <si>
    <t>Przepływomierz</t>
  </si>
  <si>
    <t>MediFlow</t>
  </si>
  <si>
    <t>190189695</t>
  </si>
  <si>
    <t>249.</t>
  </si>
  <si>
    <t>190189727</t>
  </si>
  <si>
    <t>250.</t>
  </si>
  <si>
    <t>Mediselect</t>
  </si>
  <si>
    <t>190374384</t>
  </si>
  <si>
    <t>251.</t>
  </si>
  <si>
    <t>724162</t>
  </si>
  <si>
    <t>190162791</t>
  </si>
  <si>
    <t>252.</t>
  </si>
  <si>
    <t>190162801</t>
  </si>
  <si>
    <t>253.</t>
  </si>
  <si>
    <t>190374400</t>
  </si>
  <si>
    <t>254.</t>
  </si>
  <si>
    <t>255.</t>
  </si>
  <si>
    <t>256.</t>
  </si>
  <si>
    <t>Eleganza XC</t>
  </si>
  <si>
    <t>20080182264</t>
  </si>
  <si>
    <t>257.</t>
  </si>
  <si>
    <t>20080182265</t>
  </si>
  <si>
    <t>258.</t>
  </si>
  <si>
    <t>20080182263</t>
  </si>
  <si>
    <t>259.</t>
  </si>
  <si>
    <t>Łóżko do intensywnej terapii</t>
  </si>
  <si>
    <t>Multicare</t>
  </si>
  <si>
    <t>20080182846</t>
  </si>
  <si>
    <t>260.</t>
  </si>
  <si>
    <t>Monitor płodu</t>
  </si>
  <si>
    <t>CMS 800G</t>
  </si>
  <si>
    <t>18080100013</t>
  </si>
  <si>
    <t>261.</t>
  </si>
  <si>
    <t>Lampa zabiegowa</t>
  </si>
  <si>
    <t>KS-Q10-01A</t>
  </si>
  <si>
    <t>262.</t>
  </si>
  <si>
    <t>S300</t>
  </si>
  <si>
    <t>300015416</t>
  </si>
  <si>
    <t>263.</t>
  </si>
  <si>
    <t>300015417</t>
  </si>
  <si>
    <t>264.</t>
  </si>
  <si>
    <t>300015418</t>
  </si>
  <si>
    <t>265.</t>
  </si>
  <si>
    <t>300015419</t>
  </si>
  <si>
    <t>266.</t>
  </si>
  <si>
    <t>300015420</t>
  </si>
  <si>
    <t>267.</t>
  </si>
  <si>
    <t>300015421</t>
  </si>
  <si>
    <t>268.</t>
  </si>
  <si>
    <t>300015422</t>
  </si>
  <si>
    <t>269.</t>
  </si>
  <si>
    <t>300015423</t>
  </si>
  <si>
    <t>270.</t>
  </si>
  <si>
    <t>300015424</t>
  </si>
  <si>
    <t>271.</t>
  </si>
  <si>
    <t>300015425</t>
  </si>
  <si>
    <t>272.</t>
  </si>
  <si>
    <t>300015426</t>
  </si>
  <si>
    <t>273.</t>
  </si>
  <si>
    <t>300015427</t>
  </si>
  <si>
    <t>274.</t>
  </si>
  <si>
    <t>300015428</t>
  </si>
  <si>
    <t>275.</t>
  </si>
  <si>
    <t>300015429</t>
  </si>
  <si>
    <t>276.</t>
  </si>
  <si>
    <t>300015430</t>
  </si>
  <si>
    <t>277.</t>
  </si>
  <si>
    <t>P300</t>
  </si>
  <si>
    <t>310011383</t>
  </si>
  <si>
    <t>278.</t>
  </si>
  <si>
    <t>310011384</t>
  </si>
  <si>
    <t>279.</t>
  </si>
  <si>
    <t>310011385</t>
  </si>
  <si>
    <t>280.</t>
  </si>
  <si>
    <t>310011386</t>
  </si>
  <si>
    <t>281.</t>
  </si>
  <si>
    <t>310011387</t>
  </si>
  <si>
    <t>282.</t>
  </si>
  <si>
    <t>DS306</t>
  </si>
  <si>
    <t>220125595</t>
  </si>
  <si>
    <t>283.</t>
  </si>
  <si>
    <t>220125596</t>
  </si>
  <si>
    <t>284.</t>
  </si>
  <si>
    <t>TO9C111190</t>
  </si>
  <si>
    <t>285.</t>
  </si>
  <si>
    <t>Medumat Easy</t>
  </si>
  <si>
    <t>6391</t>
  </si>
  <si>
    <t>286.</t>
  </si>
  <si>
    <t>AsCard Grey</t>
  </si>
  <si>
    <t>7585</t>
  </si>
  <si>
    <t>287.</t>
  </si>
  <si>
    <t>NBV30</t>
  </si>
  <si>
    <t>4047</t>
  </si>
  <si>
    <t>288.</t>
  </si>
  <si>
    <t>MD300-D</t>
  </si>
  <si>
    <t>172902001810</t>
  </si>
  <si>
    <t>289.</t>
  </si>
  <si>
    <t>10081</t>
  </si>
  <si>
    <t>290.</t>
  </si>
  <si>
    <t>0329</t>
  </si>
  <si>
    <t>291.</t>
  </si>
  <si>
    <t>AS-026429-209</t>
  </si>
  <si>
    <t>292.</t>
  </si>
  <si>
    <t>FST</t>
  </si>
  <si>
    <t>FSC000160</t>
  </si>
  <si>
    <t>293.</t>
  </si>
  <si>
    <t>294.</t>
  </si>
  <si>
    <t>295.</t>
  </si>
  <si>
    <t>10083</t>
  </si>
  <si>
    <t>296.</t>
  </si>
  <si>
    <t>Ultrasonograf</t>
  </si>
  <si>
    <t>Sonoline G20</t>
  </si>
  <si>
    <t>JA03090</t>
  </si>
  <si>
    <t>297.</t>
  </si>
  <si>
    <t>0106045/09</t>
  </si>
  <si>
    <t>298.</t>
  </si>
  <si>
    <t>0106046/09</t>
  </si>
  <si>
    <t>299.</t>
  </si>
  <si>
    <t>Victoria</t>
  </si>
  <si>
    <t>V5054</t>
  </si>
  <si>
    <t>300.</t>
  </si>
  <si>
    <t>V5043</t>
  </si>
  <si>
    <t>301.</t>
  </si>
  <si>
    <t>T10G121459</t>
  </si>
  <si>
    <t>302.</t>
  </si>
  <si>
    <t>Źródło światła</t>
  </si>
  <si>
    <t>OC-100</t>
  </si>
  <si>
    <t>80824/80</t>
  </si>
  <si>
    <t>303.</t>
  </si>
  <si>
    <t>811726/81</t>
  </si>
  <si>
    <t>304.</t>
  </si>
  <si>
    <t>Z-753.1A</t>
  </si>
  <si>
    <t>20070161</t>
  </si>
  <si>
    <t>305.</t>
  </si>
  <si>
    <t>Elektryczny ssak jezdny</t>
  </si>
  <si>
    <t>Elite High ESS200</t>
  </si>
  <si>
    <t>11836044</t>
  </si>
  <si>
    <t>306.</t>
  </si>
  <si>
    <t>Lampa operacyjna</t>
  </si>
  <si>
    <t>Medilux</t>
  </si>
  <si>
    <t>uzupełnić</t>
  </si>
  <si>
    <t>307.</t>
  </si>
  <si>
    <t>Sonda kriochirurgiczna</t>
  </si>
  <si>
    <t>Cryo-S i AK</t>
  </si>
  <si>
    <t>G10/22 06293 G20 05793 G40/6 05405</t>
  </si>
  <si>
    <t>308.</t>
  </si>
  <si>
    <t>E0800084</t>
  </si>
  <si>
    <t>309.</t>
  </si>
  <si>
    <t>S200</t>
  </si>
  <si>
    <t>300011151</t>
  </si>
  <si>
    <t>310.</t>
  </si>
  <si>
    <t>300011152</t>
  </si>
  <si>
    <t>311.</t>
  </si>
  <si>
    <t>300011153</t>
  </si>
  <si>
    <t>312.</t>
  </si>
  <si>
    <t>300011154</t>
  </si>
  <si>
    <t>313.</t>
  </si>
  <si>
    <t>300011155</t>
  </si>
  <si>
    <t>314.</t>
  </si>
  <si>
    <t>300011156</t>
  </si>
  <si>
    <t>315.</t>
  </si>
  <si>
    <t>300011157</t>
  </si>
  <si>
    <t>316.</t>
  </si>
  <si>
    <t>300011158</t>
  </si>
  <si>
    <t>317.</t>
  </si>
  <si>
    <t>300011159</t>
  </si>
  <si>
    <t>318.</t>
  </si>
  <si>
    <t>300011160</t>
  </si>
  <si>
    <t>319.</t>
  </si>
  <si>
    <t>300011161</t>
  </si>
  <si>
    <t>320.</t>
  </si>
  <si>
    <t>P200</t>
  </si>
  <si>
    <t>310009663</t>
  </si>
  <si>
    <t>321.</t>
  </si>
  <si>
    <t>310009664</t>
  </si>
  <si>
    <t>322.</t>
  </si>
  <si>
    <t>220123938</t>
  </si>
  <si>
    <t>323.</t>
  </si>
  <si>
    <t>220123939</t>
  </si>
  <si>
    <t>324.</t>
  </si>
  <si>
    <t>PC8100</t>
  </si>
  <si>
    <t>85901</t>
  </si>
  <si>
    <t>325.</t>
  </si>
  <si>
    <t>326.</t>
  </si>
  <si>
    <t>6179283</t>
  </si>
  <si>
    <t>327.</t>
  </si>
  <si>
    <t>6179285</t>
  </si>
  <si>
    <t>328.</t>
  </si>
  <si>
    <t>6420055</t>
  </si>
  <si>
    <t>329.</t>
  </si>
  <si>
    <t>Ogrzewacz płynów infuzyjnych</t>
  </si>
  <si>
    <t>EM1D</t>
  </si>
  <si>
    <t>1910-00218</t>
  </si>
  <si>
    <t>330.</t>
  </si>
  <si>
    <t>Spirometr</t>
  </si>
  <si>
    <t>D200</t>
  </si>
  <si>
    <t>302</t>
  </si>
  <si>
    <t>331.</t>
  </si>
  <si>
    <t>IntelliVue X3</t>
  </si>
  <si>
    <t>DE694F6374</t>
  </si>
  <si>
    <t>332.</t>
  </si>
  <si>
    <t>DE694F5929</t>
  </si>
  <si>
    <t>333.</t>
  </si>
  <si>
    <t>DE694F6274</t>
  </si>
  <si>
    <t>334.</t>
  </si>
  <si>
    <t>DE694F6156</t>
  </si>
  <si>
    <t>335.</t>
  </si>
  <si>
    <t>DE694F5724</t>
  </si>
  <si>
    <t>336.</t>
  </si>
  <si>
    <t>DE694F4617</t>
  </si>
  <si>
    <t>337.</t>
  </si>
  <si>
    <t>DE694F5712</t>
  </si>
  <si>
    <t>338.</t>
  </si>
  <si>
    <t>DE694F5942</t>
  </si>
  <si>
    <t>339.</t>
  </si>
  <si>
    <t>BTL-08MT PLUS</t>
  </si>
  <si>
    <t>073POB009866</t>
  </si>
  <si>
    <t>340.</t>
  </si>
  <si>
    <t>YK-8000C</t>
  </si>
  <si>
    <t>80003160917782</t>
  </si>
  <si>
    <t>341.</t>
  </si>
  <si>
    <t>Q071E006303</t>
  </si>
  <si>
    <t>342.</t>
  </si>
  <si>
    <t>Q071E006300</t>
  </si>
  <si>
    <t>343.</t>
  </si>
  <si>
    <t>Q071E006297</t>
  </si>
  <si>
    <t>344.</t>
  </si>
  <si>
    <t>P500</t>
  </si>
  <si>
    <t>L602201114B345</t>
  </si>
  <si>
    <t>345.</t>
  </si>
  <si>
    <t>L602201114B305</t>
  </si>
  <si>
    <t>346.</t>
  </si>
  <si>
    <t>L602201114B344</t>
  </si>
  <si>
    <t>347.</t>
  </si>
  <si>
    <t>L602201111B130</t>
  </si>
  <si>
    <t>348.</t>
  </si>
  <si>
    <t>L602201111B186</t>
  </si>
  <si>
    <t>349.</t>
  </si>
  <si>
    <t>P600</t>
  </si>
  <si>
    <t>XD20201125B291</t>
  </si>
  <si>
    <t>350.</t>
  </si>
  <si>
    <t>351.</t>
  </si>
  <si>
    <t>Łóżko porodowe</t>
  </si>
  <si>
    <t>LM-03 Freya</t>
  </si>
  <si>
    <t>352.</t>
  </si>
  <si>
    <t>Fotel ginekologiczny</t>
  </si>
  <si>
    <t>FG-04</t>
  </si>
  <si>
    <t>353.</t>
  </si>
  <si>
    <t>354.</t>
  </si>
  <si>
    <t>AP24+</t>
  </si>
  <si>
    <t>24+-06002-2022</t>
  </si>
  <si>
    <t>355.</t>
  </si>
  <si>
    <t>fotel ginekologiczny</t>
  </si>
  <si>
    <t>AsPEKT 702</t>
  </si>
  <si>
    <t>226/05</t>
  </si>
  <si>
    <t>356.</t>
  </si>
  <si>
    <t>N11402709 P11303641</t>
  </si>
  <si>
    <t>357.</t>
  </si>
  <si>
    <t>Plum 360</t>
  </si>
  <si>
    <t>358.</t>
  </si>
  <si>
    <t>359.</t>
  </si>
  <si>
    <t>L602201202B116</t>
  </si>
  <si>
    <t>360.</t>
  </si>
  <si>
    <t>L602201202B156</t>
  </si>
  <si>
    <t>361.</t>
  </si>
  <si>
    <t>L602201202B047</t>
  </si>
  <si>
    <t>362.</t>
  </si>
  <si>
    <t>L602201202B413</t>
  </si>
  <si>
    <t>363.</t>
  </si>
  <si>
    <t>L602201202B239</t>
  </si>
  <si>
    <t>364.</t>
  </si>
  <si>
    <t>L602201130B125</t>
  </si>
  <si>
    <t>365.</t>
  </si>
  <si>
    <t>Sapphire</t>
  </si>
  <si>
    <t>30031-1911</t>
  </si>
  <si>
    <t>Aparat do biobsji mammotomicznej</t>
  </si>
  <si>
    <t>Mammotome Revolve</t>
  </si>
  <si>
    <t>MSCM 1000975</t>
  </si>
  <si>
    <t>Pistolet do biopsji gruboigłowej</t>
  </si>
  <si>
    <t>Magnum</t>
  </si>
  <si>
    <t>S1BS0297</t>
  </si>
  <si>
    <t>AsCard</t>
  </si>
  <si>
    <t>142/09/P</t>
  </si>
  <si>
    <t>T10G121466</t>
  </si>
  <si>
    <t>Kolumna elektromagnetyczna</t>
  </si>
  <si>
    <t>ISA 9003 ANS</t>
  </si>
  <si>
    <t>M006E003566</t>
  </si>
  <si>
    <t>M006E003569</t>
  </si>
  <si>
    <t>M006E003567</t>
  </si>
  <si>
    <t>M006E003568</t>
  </si>
  <si>
    <t>E0800085</t>
  </si>
  <si>
    <t>Stacja centralnego monitorowania</t>
  </si>
  <si>
    <t>M6000C</t>
  </si>
  <si>
    <t>M011A000332</t>
  </si>
  <si>
    <t>Pakiet nr 1</t>
  </si>
  <si>
    <t>Cena jednostkowa netto</t>
  </si>
  <si>
    <t>Wartość netto              8=4x7</t>
  </si>
  <si>
    <t>Stawka VAT %</t>
  </si>
  <si>
    <t>Wartość brutto 11=8+9</t>
  </si>
  <si>
    <t>Cena jednostkowa brutto 10=7+9</t>
  </si>
  <si>
    <t>Razem wartość oferty:</t>
  </si>
  <si>
    <t>Pakiet 1A</t>
  </si>
  <si>
    <t xml:space="preserve">Numer seryjny </t>
  </si>
  <si>
    <t>Stanowisko do znieczulania</t>
  </si>
  <si>
    <t>Atlan A350</t>
  </si>
  <si>
    <t>ASNL-0121</t>
  </si>
  <si>
    <t>19.01.2025</t>
  </si>
  <si>
    <t>TOFSCAN</t>
  </si>
  <si>
    <t>2020-13216</t>
  </si>
  <si>
    <t>Vista 120</t>
  </si>
  <si>
    <t>VISNF0875</t>
  </si>
  <si>
    <t>Atlan A350 XL</t>
  </si>
  <si>
    <t>ASNH-0044</t>
  </si>
  <si>
    <t>31.07.2024</t>
  </si>
  <si>
    <t>2020-11464</t>
  </si>
  <si>
    <t>visne0103</t>
  </si>
  <si>
    <t>Aparat do znieczulania</t>
  </si>
  <si>
    <t>Fabius Tiro</t>
  </si>
  <si>
    <t>ARYH-0092</t>
  </si>
  <si>
    <t>19.07.2024</t>
  </si>
  <si>
    <t>Infinity Delta</t>
  </si>
  <si>
    <t>Scio Four</t>
  </si>
  <si>
    <t>ARYF-0106</t>
  </si>
  <si>
    <t>Vapor 2000 Sevoflurane</t>
  </si>
  <si>
    <t>ARYH-0752</t>
  </si>
  <si>
    <t>ASBD-0016</t>
  </si>
  <si>
    <t>ASBB-0026</t>
  </si>
  <si>
    <t>ASBD-0318</t>
  </si>
  <si>
    <t>ASBD-0015</t>
  </si>
  <si>
    <t>ASBB-0023</t>
  </si>
  <si>
    <t>ASBD-0315</t>
  </si>
  <si>
    <t>Kolumna chirurgiczna</t>
  </si>
  <si>
    <t>MOVITA</t>
  </si>
  <si>
    <t>ASBN-0062L</t>
  </si>
  <si>
    <t>10.05.2024</t>
  </si>
  <si>
    <t>ASBN-0061L</t>
  </si>
  <si>
    <t>Kolumna anestezjologiczna</t>
  </si>
  <si>
    <t>AGILA</t>
  </si>
  <si>
    <t>ASBN-0060L</t>
  </si>
  <si>
    <t>ASBN-0059L</t>
  </si>
  <si>
    <t>Babylog VN500</t>
  </si>
  <si>
    <t>ASKC-0054</t>
  </si>
  <si>
    <t>18.12.2024</t>
  </si>
  <si>
    <t>Babylog 8000</t>
  </si>
  <si>
    <t>ARZM-0127</t>
  </si>
  <si>
    <t>Carina</t>
  </si>
  <si>
    <t>ASBJ-0123</t>
  </si>
  <si>
    <t>28.06.2024</t>
  </si>
  <si>
    <t>Evita V600</t>
  </si>
  <si>
    <t>0376</t>
  </si>
  <si>
    <t>31.10.2024</t>
  </si>
  <si>
    <t>0383</t>
  </si>
  <si>
    <t>Inkubator</t>
  </si>
  <si>
    <t>Babyleo TN500</t>
  </si>
  <si>
    <t>ASNE-0039</t>
  </si>
  <si>
    <t>03.06.2024</t>
  </si>
  <si>
    <t>Isolette C2000</t>
  </si>
  <si>
    <t>YK20119</t>
  </si>
  <si>
    <t>Kolumna</t>
  </si>
  <si>
    <t>GEMINA</t>
  </si>
  <si>
    <t>ASBM-0033</t>
  </si>
  <si>
    <t>30.06.2024</t>
  </si>
  <si>
    <t xml:space="preserve">Typ </t>
  </si>
  <si>
    <t>V-Led</t>
  </si>
  <si>
    <t>0435710076, 0435710077, 0435710048</t>
  </si>
  <si>
    <t>0434810030, 0434710075, 0435710047</t>
  </si>
  <si>
    <t>Pakiet 2</t>
  </si>
  <si>
    <t>Materac zmiennociśnieniowy</t>
  </si>
  <si>
    <t>Alpha Active 4</t>
  </si>
  <si>
    <t>1700037491</t>
  </si>
  <si>
    <t>1700039102</t>
  </si>
  <si>
    <t>2000008242</t>
  </si>
  <si>
    <t>Enterprise 9000X</t>
  </si>
  <si>
    <t>P0605583</t>
  </si>
  <si>
    <t>P0605584</t>
  </si>
  <si>
    <t>Pakiet 2A</t>
  </si>
  <si>
    <t>Pakiet 3</t>
  </si>
  <si>
    <t>Myjnia-Dezynfektor</t>
  </si>
  <si>
    <t>Top Line 20</t>
  </si>
  <si>
    <t>K67865</t>
  </si>
  <si>
    <t>Topic</t>
  </si>
  <si>
    <t>Pakiet 3A</t>
  </si>
  <si>
    <t>TUS-X200 Xario 200</t>
  </si>
  <si>
    <t>99C1524386</t>
  </si>
  <si>
    <t>SSA-780A Aplio MX</t>
  </si>
  <si>
    <t>99H1224687</t>
  </si>
  <si>
    <t>Pakiet 4</t>
  </si>
  <si>
    <t>Centrala</t>
  </si>
  <si>
    <t>FX3000C LCD19</t>
  </si>
  <si>
    <t>06203835</t>
  </si>
  <si>
    <t>06203834</t>
  </si>
  <si>
    <t>06203833</t>
  </si>
  <si>
    <t>Aparat rentgenowski jezdny - przyłóżkowy</t>
  </si>
  <si>
    <t>5411/400</t>
  </si>
  <si>
    <t>A5411003218</t>
  </si>
  <si>
    <t>Urządzenie do screningowego badania słuchu</t>
  </si>
  <si>
    <t>OTOREAD</t>
  </si>
  <si>
    <t>IA 3001187</t>
  </si>
  <si>
    <t>Aparat do badania słuchu</t>
  </si>
  <si>
    <t>Diatermia Elektrochirurgiczna</t>
  </si>
  <si>
    <t>VI03</t>
  </si>
  <si>
    <t>VIO 300D</t>
  </si>
  <si>
    <t>Przystawka Argonowa</t>
  </si>
  <si>
    <t>APC2</t>
  </si>
  <si>
    <t>Pakiet 4A</t>
  </si>
  <si>
    <t>Pakiet 5</t>
  </si>
  <si>
    <t>LT-3</t>
  </si>
  <si>
    <t>Wanna</t>
  </si>
  <si>
    <t>1114E</t>
  </si>
  <si>
    <t>H/2010/0011</t>
  </si>
  <si>
    <t>H/2010/0010</t>
  </si>
  <si>
    <t>Bicze</t>
  </si>
  <si>
    <t>T-ALTER/P</t>
  </si>
  <si>
    <t>H/1906/0010</t>
  </si>
  <si>
    <t>Wirówka</t>
  </si>
  <si>
    <t>1110E</t>
  </si>
  <si>
    <t>Laparoskop/Histeroskop 4k</t>
  </si>
  <si>
    <t>Zestaw</t>
  </si>
  <si>
    <t>zestaw</t>
  </si>
  <si>
    <t>Videoendoskop intubacyjny z monitorem</t>
  </si>
  <si>
    <t>11303BNX sn 72649</t>
  </si>
  <si>
    <t>Bronchofiberoskop</t>
  </si>
  <si>
    <t>11004BC1 SN2041269</t>
  </si>
  <si>
    <t>Zestaw laparoskopowy</t>
  </si>
  <si>
    <t>Nawilżacz</t>
  </si>
  <si>
    <t>MR850</t>
  </si>
  <si>
    <t>180228349569</t>
  </si>
  <si>
    <t>180208347915</t>
  </si>
  <si>
    <t>180124346571</t>
  </si>
  <si>
    <t>160219282936</t>
  </si>
  <si>
    <t>091001061600</t>
  </si>
  <si>
    <t>130107165722</t>
  </si>
  <si>
    <t>120307135737</t>
  </si>
  <si>
    <t>Respirator Transport</t>
  </si>
  <si>
    <t>WM 9605</t>
  </si>
  <si>
    <t>11812</t>
  </si>
  <si>
    <t>Respirator  Standard A</t>
  </si>
  <si>
    <t>WM22800</t>
  </si>
  <si>
    <t>20573</t>
  </si>
  <si>
    <t>Zgrzewarka rolkowa</t>
  </si>
  <si>
    <t>MELAseal PRO</t>
  </si>
  <si>
    <t>2020SPF5279</t>
  </si>
  <si>
    <t>46-5</t>
  </si>
  <si>
    <t>W50022859</t>
  </si>
  <si>
    <t>W50022860</t>
  </si>
  <si>
    <t>Sterylizator parowy</t>
  </si>
  <si>
    <t>HS6610ER-2</t>
  </si>
  <si>
    <t>2109909-010-01</t>
  </si>
  <si>
    <t>Myjnia ultradźwiękowa</t>
  </si>
  <si>
    <t>Ultrasonic 300</t>
  </si>
  <si>
    <t>S1000046949</t>
  </si>
  <si>
    <t>HS-33</t>
  </si>
  <si>
    <t>10471537</t>
  </si>
  <si>
    <t>Voluson S10 Expert</t>
  </si>
  <si>
    <t>VSX802313</t>
  </si>
  <si>
    <t>Voluson S6 BT16</t>
  </si>
  <si>
    <t>VS6003876</t>
  </si>
  <si>
    <t>Vivid T8</t>
  </si>
  <si>
    <t>6094556WXO</t>
  </si>
  <si>
    <t>VS6002040</t>
  </si>
  <si>
    <t>Voluson E6</t>
  </si>
  <si>
    <t>D64562</t>
  </si>
  <si>
    <t>Pakiet 5A</t>
  </si>
  <si>
    <t>Pakiet 6</t>
  </si>
  <si>
    <t>Pakiet 6A</t>
  </si>
  <si>
    <t>Pakiet 7</t>
  </si>
  <si>
    <t>Pakiet 7A</t>
  </si>
  <si>
    <t>Pakiet 8</t>
  </si>
  <si>
    <t>Pakiet 8A</t>
  </si>
  <si>
    <t>Aster</t>
  </si>
  <si>
    <t>Beta System XL</t>
  </si>
  <si>
    <t>0139</t>
  </si>
  <si>
    <t>Bieżnia</t>
  </si>
  <si>
    <t>B-612v.702 model C</t>
  </si>
  <si>
    <t>0655</t>
  </si>
  <si>
    <t>Cykloergometr</t>
  </si>
  <si>
    <t>CRG-200-v.501</t>
  </si>
  <si>
    <t>8203</t>
  </si>
  <si>
    <t>0825</t>
  </si>
  <si>
    <t>0826</t>
  </si>
  <si>
    <t>0824</t>
  </si>
  <si>
    <t>0827</t>
  </si>
  <si>
    <t>Pakiet 9</t>
  </si>
  <si>
    <t>Nóż Harmonijny</t>
  </si>
  <si>
    <t>GEN 11</t>
  </si>
  <si>
    <t>1111234851</t>
  </si>
  <si>
    <t>Pakiet 9A</t>
  </si>
  <si>
    <t>Videokolonoskop</t>
  </si>
  <si>
    <t>EC-3890FK2</t>
  </si>
  <si>
    <t>K120331</t>
  </si>
  <si>
    <t>Myjka automatyczna</t>
  </si>
  <si>
    <t>Endocleaner</t>
  </si>
  <si>
    <t>2020-782</t>
  </si>
  <si>
    <t>Videogastroskop</t>
  </si>
  <si>
    <t>EG-290KP</t>
  </si>
  <si>
    <t>K121559</t>
  </si>
  <si>
    <t>Videoprocesor</t>
  </si>
  <si>
    <t>EPK-100P</t>
  </si>
  <si>
    <t>EA010693</t>
  </si>
  <si>
    <t>H127794</t>
  </si>
  <si>
    <t>K120339</t>
  </si>
  <si>
    <t>G125853</t>
  </si>
  <si>
    <t>Bennett840</t>
  </si>
  <si>
    <t>3512101778</t>
  </si>
  <si>
    <t>3510084550</t>
  </si>
  <si>
    <t>3510084543</t>
  </si>
  <si>
    <t>PB980</t>
  </si>
  <si>
    <t>35B1921039</t>
  </si>
  <si>
    <t>35B1920912</t>
  </si>
  <si>
    <t>Aparat rentgenowski</t>
  </si>
  <si>
    <t>Polyrad Premium</t>
  </si>
  <si>
    <t>SM31545</t>
  </si>
  <si>
    <t>Mammograf</t>
  </si>
  <si>
    <t>Giotto Image</t>
  </si>
  <si>
    <t>1230024861</t>
  </si>
  <si>
    <t>Stół operacyjny</t>
  </si>
  <si>
    <t>D760</t>
  </si>
  <si>
    <t>03021982</t>
  </si>
  <si>
    <t>3311000R10009</t>
  </si>
  <si>
    <t>3311000R10008</t>
  </si>
  <si>
    <t>Aparat rentgenowski stomatologiczny</t>
  </si>
  <si>
    <t>Planmeca Intra</t>
  </si>
  <si>
    <t>XXRF077555</t>
  </si>
  <si>
    <t>Skaner laserowy</t>
  </si>
  <si>
    <t>CR MAX</t>
  </si>
  <si>
    <t>7076</t>
  </si>
  <si>
    <t>Drukarka laserowa</t>
  </si>
  <si>
    <t>DV 5850</t>
  </si>
  <si>
    <t>58556447</t>
  </si>
  <si>
    <t>Stacja diagnostyczna</t>
  </si>
  <si>
    <t>EXHIBEON 5MP</t>
  </si>
  <si>
    <t>5JZDF5J</t>
  </si>
  <si>
    <t>Pompa laparoskopowa</t>
  </si>
  <si>
    <t>2216001</t>
  </si>
  <si>
    <t>1709CE0225</t>
  </si>
  <si>
    <t>Tor wizyjny endoskopowy</t>
  </si>
  <si>
    <t>Endoskopowy</t>
  </si>
  <si>
    <t>Pompa histeroresekcyjna</t>
  </si>
  <si>
    <t>Master 2228.001</t>
  </si>
  <si>
    <t>1100662927</t>
  </si>
  <si>
    <t>Stół Terapeuta</t>
  </si>
  <si>
    <t>4598-2021</t>
  </si>
  <si>
    <t>WKR</t>
  </si>
  <si>
    <t>7568-2019</t>
  </si>
  <si>
    <t>Orionmed</t>
  </si>
  <si>
    <t>4022-2020</t>
  </si>
  <si>
    <t>6515-2020</t>
  </si>
  <si>
    <t>22311</t>
  </si>
  <si>
    <t>22312</t>
  </si>
  <si>
    <t>WKS</t>
  </si>
  <si>
    <t>8886-2021</t>
  </si>
  <si>
    <t>S4.F0</t>
  </si>
  <si>
    <t>03784-2022</t>
  </si>
  <si>
    <t>03785-2022</t>
  </si>
  <si>
    <t>Viofor</t>
  </si>
  <si>
    <t>jps classic</t>
  </si>
  <si>
    <t>DA17018</t>
  </si>
  <si>
    <t>Urządzenie do masażu podciśnieniowego</t>
  </si>
  <si>
    <t>Invacmed</t>
  </si>
  <si>
    <t>0807-2022</t>
  </si>
  <si>
    <t>Pakiet 10A</t>
  </si>
  <si>
    <t>Pakiet 10</t>
  </si>
  <si>
    <t>Pakiet 11</t>
  </si>
  <si>
    <t>Pakiet 11A</t>
  </si>
  <si>
    <t>Pakiet 12</t>
  </si>
  <si>
    <t>Pakiet 12A</t>
  </si>
  <si>
    <t>Pakiet 13A</t>
  </si>
  <si>
    <t>Aquarius</t>
  </si>
  <si>
    <t>E1209310</t>
  </si>
  <si>
    <t>Navi S</t>
  </si>
  <si>
    <t>WA9920662C</t>
  </si>
  <si>
    <t>C80</t>
  </si>
  <si>
    <t>k8200421021</t>
  </si>
  <si>
    <t>K8200421005</t>
  </si>
  <si>
    <t>K8200421024</t>
  </si>
  <si>
    <t>k8200421026</t>
  </si>
  <si>
    <t>K8200421018</t>
  </si>
  <si>
    <t xml:space="preserve">Stacja robocza </t>
  </si>
  <si>
    <t>Star 8800</t>
  </si>
  <si>
    <t>Pakiet 14A</t>
  </si>
  <si>
    <t>Aparat Humid</t>
  </si>
  <si>
    <t>Humid-BH</t>
  </si>
  <si>
    <t>SN302010003201228010</t>
  </si>
  <si>
    <t>SN302010003201228034</t>
  </si>
  <si>
    <t>AS302010003210219074</t>
  </si>
  <si>
    <t>Hifent BH</t>
  </si>
  <si>
    <t>SN302010003200319068</t>
  </si>
  <si>
    <t>Szyna rehabilitacyjna</t>
  </si>
  <si>
    <t>K1</t>
  </si>
  <si>
    <t>47575 8801806</t>
  </si>
  <si>
    <t>SP3</t>
  </si>
  <si>
    <t>30054</t>
  </si>
  <si>
    <t>Comfort</t>
  </si>
  <si>
    <t>1397</t>
  </si>
  <si>
    <t>22648</t>
  </si>
  <si>
    <t>RAD97</t>
  </si>
  <si>
    <t>3000031486</t>
  </si>
  <si>
    <t>3000031184</t>
  </si>
  <si>
    <t>MFM-CMS</t>
  </si>
  <si>
    <t>261432-M19810190001</t>
  </si>
  <si>
    <t>iM80 (15'')</t>
  </si>
  <si>
    <t>360068-M19810910001</t>
  </si>
  <si>
    <t>360068-M19810910002</t>
  </si>
  <si>
    <t>360068-M19810910003</t>
  </si>
  <si>
    <t>360068-M19810910004</t>
  </si>
  <si>
    <t>360068-M19810910005</t>
  </si>
  <si>
    <t>360068-M19810910006</t>
  </si>
  <si>
    <t>Materac systemu ogrzewania pacjenta</t>
  </si>
  <si>
    <t>NCM1</t>
  </si>
  <si>
    <t>19/10530C</t>
  </si>
  <si>
    <t>Jednostka kontrolna systemu ogrzewania pacjenta</t>
  </si>
  <si>
    <t>IHC-1000(AphaCore)</t>
  </si>
  <si>
    <t>000568</t>
  </si>
  <si>
    <t>Pakiet 18A</t>
  </si>
  <si>
    <t>ATOM</t>
  </si>
  <si>
    <t>1990203</t>
  </si>
  <si>
    <t>Infant Flov</t>
  </si>
  <si>
    <t>Sipap</t>
  </si>
  <si>
    <t>BCN01835</t>
  </si>
  <si>
    <t>V2100G</t>
  </si>
  <si>
    <t>12Z2897</t>
  </si>
  <si>
    <t>Stanowisko do resuscytacji</t>
  </si>
  <si>
    <t>Sunflower warmer 61565</t>
  </si>
  <si>
    <t>2311133</t>
  </si>
  <si>
    <t>Inkubator zamknięty do intensywnej terapii</t>
  </si>
  <si>
    <t>AIR Incu I</t>
  </si>
  <si>
    <t>190600652</t>
  </si>
  <si>
    <t>106 Stand Type</t>
  </si>
  <si>
    <t>180700694</t>
  </si>
  <si>
    <t>107 Stand Type</t>
  </si>
  <si>
    <t>180700703</t>
  </si>
  <si>
    <t>Pakiet 19A</t>
  </si>
  <si>
    <t>Pakiet 17A</t>
  </si>
  <si>
    <t>Pakiet 16A</t>
  </si>
  <si>
    <t>Pakiet 15A</t>
  </si>
  <si>
    <t>Przedmiotem zamówienia jest wykonywanie okresowych przeglądów technicznych  aparatury i sprzętu medycznego będącego na wyposażeniu Zamawiającego.</t>
  </si>
  <si>
    <t>Zaświadczenia o autoryzacji producenta na wszystkie urządzenia. - Pakiety z 1A-19A</t>
  </si>
  <si>
    <t>W cenę przeglądu należy wliczyć wszystkie koszty, jakie poniesie Wykonawca w celu wykonania zamówienia (w tym między  innymi koszty dojazdu, koszty wymiany materiałów  eksploatacyjnych oraz wszystkie inne koszty dodatkowe niezbędne do wykonania usługi).</t>
  </si>
  <si>
    <t>W przypadku konieczności wymiany części zamiennych  nie wchodzących w koszt przeglądu technicznego, Wykonawca będzie zobowiązany przedłożyć Zamawiającemu odpowiedni kosztorys do akceptacji.</t>
  </si>
  <si>
    <t>242.</t>
  </si>
  <si>
    <t>30.04.2025</t>
  </si>
  <si>
    <t>Częstotliwość przeglądów w ciągu 24 miesięcy</t>
  </si>
  <si>
    <t xml:space="preserve">ZP.382.3.2024 </t>
  </si>
  <si>
    <t>Acuson</t>
  </si>
  <si>
    <t>L8</t>
  </si>
  <si>
    <t>L82019040148</t>
  </si>
  <si>
    <t>HS-Q10</t>
  </si>
  <si>
    <t>MST0001441</t>
  </si>
  <si>
    <t>L6</t>
  </si>
  <si>
    <t>L62017080006</t>
  </si>
  <si>
    <t>Pakiet 13</t>
  </si>
  <si>
    <t>Stacja opisowa</t>
  </si>
  <si>
    <t>Vitrea LT</t>
  </si>
  <si>
    <t>18-04-2025</t>
  </si>
  <si>
    <t>Modół pomiaru gazów</t>
  </si>
  <si>
    <t>Parownik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</si>
</sst>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/>
    <xf numFmtId="0" fontId="4" fillId="0" borderId="2" xfId="0" applyFont="1" applyBorder="1"/>
    <xf numFmtId="164" fontId="0" fillId="0" borderId="2" xfId="0" applyNumberFormat="1" applyBorder="1"/>
    <xf numFmtId="0" fontId="0" fillId="0" borderId="2" xfId="0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10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11" fillId="0" borderId="2" xfId="0" applyFont="1" applyBorder="1"/>
    <xf numFmtId="0" fontId="0" fillId="0" borderId="2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0" borderId="2" xfId="0" applyNumberFormat="1" applyBorder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12" fillId="0" borderId="0" xfId="0" applyFont="1" applyAlignment="1"/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4" borderId="0" xfId="0" applyFont="1" applyFill="1" applyBorder="1" applyAlignment="1"/>
    <xf numFmtId="0" fontId="1" fillId="2" borderId="2" xfId="0" applyFont="1" applyFill="1" applyBorder="1" applyAlignment="1"/>
    <xf numFmtId="3" fontId="0" fillId="0" borderId="2" xfId="0" applyNumberFormat="1" applyBorder="1"/>
    <xf numFmtId="16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1" fillId="3" borderId="3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8" sqref="A8:J8"/>
    </sheetView>
  </sheetViews>
  <sheetFormatPr defaultRowHeight="15" x14ac:dyDescent="0.25"/>
  <cols>
    <col min="8" max="8" width="10.140625" customWidth="1"/>
  </cols>
  <sheetData>
    <row r="1" spans="1:13" x14ac:dyDescent="0.25">
      <c r="A1" s="44" t="s">
        <v>1202</v>
      </c>
      <c r="B1" s="44"/>
      <c r="F1" s="1"/>
      <c r="G1" s="57" t="s">
        <v>9</v>
      </c>
      <c r="H1" s="57"/>
      <c r="I1" s="46"/>
      <c r="J1" s="46"/>
      <c r="K1" s="46"/>
    </row>
    <row r="2" spans="1:13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7"/>
    </row>
    <row r="3" spans="1:13" ht="27.75" customHeight="1" x14ac:dyDescent="0.25">
      <c r="A3" s="53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2"/>
    </row>
    <row r="4" spans="1:13" ht="30" customHeight="1" x14ac:dyDescent="0.25">
      <c r="A4" s="58" t="s">
        <v>1195</v>
      </c>
      <c r="B4" s="58"/>
      <c r="C4" s="58"/>
      <c r="D4" s="58"/>
      <c r="E4" s="58"/>
      <c r="F4" s="58"/>
      <c r="G4" s="58"/>
      <c r="H4" s="58"/>
      <c r="I4" s="58"/>
      <c r="J4" s="58"/>
      <c r="K4" s="48"/>
    </row>
    <row r="5" spans="1:13" ht="15" customHeight="1" x14ac:dyDescent="0.25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48"/>
    </row>
    <row r="6" spans="1:13" ht="15" customHeight="1" x14ac:dyDescent="0.25">
      <c r="A6" s="58" t="s">
        <v>12</v>
      </c>
      <c r="B6" s="58"/>
      <c r="C6" s="58"/>
      <c r="D6" s="58"/>
      <c r="E6" s="58"/>
      <c r="F6" s="58"/>
      <c r="G6" s="58"/>
      <c r="H6" s="58"/>
      <c r="I6" s="58"/>
      <c r="J6" s="58"/>
      <c r="K6" s="48"/>
    </row>
    <row r="7" spans="1:13" ht="15" customHeight="1" x14ac:dyDescent="0.25">
      <c r="A7" s="59" t="s">
        <v>1196</v>
      </c>
      <c r="B7" s="59"/>
      <c r="C7" s="59"/>
      <c r="D7" s="59"/>
      <c r="E7" s="59"/>
      <c r="F7" s="59"/>
      <c r="G7" s="59"/>
      <c r="H7" s="59"/>
      <c r="I7" s="59"/>
      <c r="J7" s="59"/>
      <c r="K7" s="49"/>
    </row>
    <row r="8" spans="1:13" ht="33" customHeight="1" x14ac:dyDescent="0.25">
      <c r="A8" s="58" t="s">
        <v>2</v>
      </c>
      <c r="B8" s="58"/>
      <c r="C8" s="58"/>
      <c r="D8" s="58"/>
      <c r="E8" s="58"/>
      <c r="F8" s="58"/>
      <c r="G8" s="58"/>
      <c r="H8" s="58"/>
      <c r="I8" s="58"/>
      <c r="J8" s="58"/>
      <c r="K8" s="48"/>
    </row>
    <row r="9" spans="1:13" ht="22.5" customHeight="1" x14ac:dyDescent="0.25">
      <c r="A9" s="58" t="s">
        <v>3</v>
      </c>
      <c r="B9" s="58"/>
      <c r="C9" s="58"/>
      <c r="D9" s="58"/>
      <c r="E9" s="58"/>
      <c r="F9" s="58"/>
      <c r="G9" s="58"/>
      <c r="H9" s="58"/>
      <c r="I9" s="58"/>
      <c r="J9" s="58"/>
      <c r="K9" s="48"/>
    </row>
    <row r="10" spans="1:13" ht="39.75" customHeight="1" x14ac:dyDescent="0.25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0"/>
    </row>
    <row r="11" spans="1:13" ht="48.75" customHeight="1" x14ac:dyDescent="0.25">
      <c r="A11" s="59" t="s">
        <v>1197</v>
      </c>
      <c r="B11" s="59"/>
      <c r="C11" s="59"/>
      <c r="D11" s="59"/>
      <c r="E11" s="59"/>
      <c r="F11" s="59"/>
      <c r="G11" s="59"/>
      <c r="H11" s="59"/>
      <c r="I11" s="59"/>
      <c r="J11" s="59"/>
      <c r="K11" s="49"/>
    </row>
    <row r="12" spans="1:13" ht="48.75" customHeight="1" x14ac:dyDescent="0.25">
      <c r="A12" s="59" t="s">
        <v>1198</v>
      </c>
      <c r="B12" s="59"/>
      <c r="C12" s="59"/>
      <c r="D12" s="59"/>
      <c r="E12" s="59"/>
      <c r="F12" s="59"/>
      <c r="G12" s="59"/>
      <c r="H12" s="59"/>
      <c r="I12" s="59"/>
      <c r="J12" s="59"/>
      <c r="K12" s="49"/>
    </row>
    <row r="13" spans="1:13" ht="54" customHeight="1" x14ac:dyDescent="0.25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51"/>
      <c r="L13" s="5"/>
      <c r="M13" s="5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</sheetData>
  <mergeCells count="11">
    <mergeCell ref="A13:J13"/>
    <mergeCell ref="G1:H1"/>
    <mergeCell ref="A4:J4"/>
    <mergeCell ref="A10:J10"/>
    <mergeCell ref="A11:J11"/>
    <mergeCell ref="A12:J12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6" sqref="A6:J6"/>
    </sheetView>
  </sheetViews>
  <sheetFormatPr defaultRowHeight="15" x14ac:dyDescent="0.25"/>
  <cols>
    <col min="2" max="2" width="11.5703125" customWidth="1"/>
    <col min="4" max="4" width="12" customWidth="1"/>
    <col min="5" max="5" width="13.42578125" bestFit="1" customWidth="1"/>
    <col min="6" max="6" width="10.42578125" bestFit="1" customWidth="1"/>
  </cols>
  <sheetData>
    <row r="1" spans="1:11" x14ac:dyDescent="0.25">
      <c r="A1" s="61" t="s">
        <v>965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ht="72.75" customHeight="1" x14ac:dyDescent="0.25">
      <c r="A4" s="3" t="s">
        <v>16</v>
      </c>
      <c r="B4" s="9" t="s">
        <v>955</v>
      </c>
      <c r="C4" s="36" t="s">
        <v>956</v>
      </c>
      <c r="D4" s="36">
        <v>2</v>
      </c>
      <c r="E4" s="37" t="s">
        <v>957</v>
      </c>
      <c r="F4" s="8">
        <v>45695</v>
      </c>
      <c r="G4" s="3"/>
      <c r="H4" s="3">
        <f>D4*G4</f>
        <v>0</v>
      </c>
      <c r="I4" s="3"/>
      <c r="J4" s="3">
        <f>G4+I4</f>
        <v>0</v>
      </c>
      <c r="K4" s="3">
        <f>H4+I4</f>
        <v>0</v>
      </c>
    </row>
    <row r="5" spans="1:11" ht="27" customHeight="1" x14ac:dyDescent="0.25">
      <c r="A5" s="3" t="s">
        <v>20</v>
      </c>
      <c r="B5" s="3" t="s">
        <v>958</v>
      </c>
      <c r="C5" s="36" t="s">
        <v>956</v>
      </c>
      <c r="D5" s="36">
        <v>2</v>
      </c>
      <c r="E5" s="43">
        <v>91191662009</v>
      </c>
      <c r="F5" s="8">
        <v>45434</v>
      </c>
      <c r="G5" s="3"/>
      <c r="H5" s="3">
        <f>D5*G5</f>
        <v>0</v>
      </c>
      <c r="I5" s="3"/>
      <c r="J5" s="3">
        <f>G5+I5</f>
        <v>0</v>
      </c>
      <c r="K5" s="3">
        <f>H5+I5</f>
        <v>0</v>
      </c>
    </row>
    <row r="6" spans="1:11" x14ac:dyDescent="0.25">
      <c r="A6" s="62" t="s">
        <v>860</v>
      </c>
      <c r="B6" s="63"/>
      <c r="C6" s="63"/>
      <c r="D6" s="63"/>
      <c r="E6" s="63"/>
      <c r="F6" s="63"/>
      <c r="G6" s="63"/>
      <c r="H6" s="63"/>
      <c r="I6" s="63"/>
      <c r="J6" s="64"/>
      <c r="K6" s="3">
        <f>SUM(K4:K5)</f>
        <v>0</v>
      </c>
    </row>
  </sheetData>
  <mergeCells count="2">
    <mergeCell ref="A6:J6"/>
    <mergeCell ref="A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10" sqref="A10:J10"/>
    </sheetView>
  </sheetViews>
  <sheetFormatPr defaultRowHeight="15" x14ac:dyDescent="0.25"/>
  <cols>
    <col min="2" max="2" width="19.5703125" customWidth="1"/>
    <col min="4" max="4" width="11.42578125" customWidth="1"/>
    <col min="6" max="6" width="19.85546875" bestFit="1" customWidth="1"/>
  </cols>
  <sheetData>
    <row r="1" spans="1:11" x14ac:dyDescent="0.25">
      <c r="A1" s="61" t="s">
        <v>1022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ht="27.75" customHeight="1" x14ac:dyDescent="0.25">
      <c r="A4" s="3" t="s">
        <v>16</v>
      </c>
      <c r="B4" s="9" t="s">
        <v>959</v>
      </c>
      <c r="C4" s="3" t="s">
        <v>960</v>
      </c>
      <c r="D4" s="3">
        <v>2</v>
      </c>
      <c r="E4" s="3">
        <v>11485583</v>
      </c>
      <c r="F4" s="8">
        <v>45470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ht="30" x14ac:dyDescent="0.25">
      <c r="A5" s="3" t="s">
        <v>20</v>
      </c>
      <c r="B5" s="9" t="s">
        <v>394</v>
      </c>
      <c r="C5" s="3" t="s">
        <v>961</v>
      </c>
      <c r="D5" s="3">
        <v>2</v>
      </c>
      <c r="E5" s="3">
        <v>11324591</v>
      </c>
      <c r="F5" s="8">
        <v>45470</v>
      </c>
      <c r="G5" s="2"/>
      <c r="H5" s="2">
        <f t="shared" ref="H5:H9" si="0">D5*G5</f>
        <v>0</v>
      </c>
      <c r="I5" s="2"/>
      <c r="J5" s="2">
        <f t="shared" ref="J5:J9" si="1">G5+I5</f>
        <v>0</v>
      </c>
      <c r="K5" s="2">
        <f t="shared" ref="K5:K9" si="2">H5+I5</f>
        <v>0</v>
      </c>
    </row>
    <row r="6" spans="1:11" ht="30" x14ac:dyDescent="0.25">
      <c r="A6" s="3" t="s">
        <v>24</v>
      </c>
      <c r="B6" s="9" t="s">
        <v>394</v>
      </c>
      <c r="C6" s="3" t="s">
        <v>961</v>
      </c>
      <c r="D6" s="3">
        <v>2</v>
      </c>
      <c r="E6" s="3">
        <v>11284739</v>
      </c>
      <c r="F6" s="8">
        <v>45470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ht="30" x14ac:dyDescent="0.25">
      <c r="A7" s="3" t="s">
        <v>27</v>
      </c>
      <c r="B7" s="9" t="s">
        <v>962</v>
      </c>
      <c r="C7" s="3" t="s">
        <v>963</v>
      </c>
      <c r="D7" s="3">
        <v>2</v>
      </c>
      <c r="E7" s="3">
        <v>11282687</v>
      </c>
      <c r="F7" s="8">
        <v>45470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3" t="s">
        <v>31</v>
      </c>
      <c r="B8" s="9" t="s">
        <v>212</v>
      </c>
      <c r="C8" s="3" t="s">
        <v>7</v>
      </c>
      <c r="D8" s="3">
        <v>2</v>
      </c>
      <c r="E8" s="3">
        <v>11476907</v>
      </c>
      <c r="F8" s="8">
        <v>45470</v>
      </c>
      <c r="G8" s="2"/>
      <c r="H8" s="2">
        <f t="shared" si="0"/>
        <v>0</v>
      </c>
      <c r="I8" s="2"/>
      <c r="J8" s="2">
        <f t="shared" si="1"/>
        <v>0</v>
      </c>
      <c r="K8" s="2">
        <f t="shared" si="2"/>
        <v>0</v>
      </c>
    </row>
    <row r="9" spans="1:11" x14ac:dyDescent="0.25">
      <c r="A9" s="3" t="s">
        <v>33</v>
      </c>
      <c r="B9" s="9" t="s">
        <v>212</v>
      </c>
      <c r="C9" s="3" t="s">
        <v>7</v>
      </c>
      <c r="D9" s="3">
        <v>2</v>
      </c>
      <c r="E9" s="3">
        <v>11555136</v>
      </c>
      <c r="F9" s="8">
        <v>45534</v>
      </c>
      <c r="G9" s="2"/>
      <c r="H9" s="2">
        <f t="shared" si="0"/>
        <v>0</v>
      </c>
      <c r="I9" s="2"/>
      <c r="J9" s="2">
        <f t="shared" si="1"/>
        <v>0</v>
      </c>
      <c r="K9" s="2">
        <f t="shared" si="2"/>
        <v>0</v>
      </c>
    </row>
    <row r="10" spans="1:11" x14ac:dyDescent="0.25">
      <c r="A10" s="62" t="s">
        <v>860</v>
      </c>
      <c r="B10" s="63"/>
      <c r="C10" s="63"/>
      <c r="D10" s="63"/>
      <c r="E10" s="63"/>
      <c r="F10" s="63"/>
      <c r="G10" s="63"/>
      <c r="H10" s="63"/>
      <c r="I10" s="63"/>
      <c r="J10" s="64"/>
      <c r="K10" s="3">
        <f>SUM(K4:K9)</f>
        <v>0</v>
      </c>
    </row>
  </sheetData>
  <mergeCells count="2">
    <mergeCell ref="A10:J10"/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12" sqref="A12:J12"/>
    </sheetView>
  </sheetViews>
  <sheetFormatPr defaultRowHeight="15" x14ac:dyDescent="0.25"/>
  <cols>
    <col min="3" max="3" width="10" bestFit="1" customWidth="1"/>
    <col min="4" max="4" width="11.85546875" customWidth="1"/>
    <col min="5" max="5" width="12" bestFit="1" customWidth="1"/>
    <col min="6" max="6" width="10.42578125" bestFit="1" customWidth="1"/>
  </cols>
  <sheetData>
    <row r="1" spans="1:11" x14ac:dyDescent="0.25">
      <c r="A1" s="61" t="s">
        <v>1023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" t="s">
        <v>16</v>
      </c>
      <c r="B4" s="2" t="s">
        <v>216</v>
      </c>
      <c r="C4" s="2" t="s">
        <v>966</v>
      </c>
      <c r="D4" s="2">
        <v>2</v>
      </c>
      <c r="E4" s="40">
        <v>20048</v>
      </c>
      <c r="F4" s="38">
        <v>45583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" t="s">
        <v>20</v>
      </c>
      <c r="B5" s="2" t="s">
        <v>167</v>
      </c>
      <c r="C5" s="2" t="s">
        <v>168</v>
      </c>
      <c r="D5" s="2">
        <v>2</v>
      </c>
      <c r="E5" s="40">
        <v>20147</v>
      </c>
      <c r="F5" s="38">
        <v>45583</v>
      </c>
      <c r="G5" s="2"/>
      <c r="H5" s="2">
        <f t="shared" ref="H5:H11" si="0">D5*G5</f>
        <v>0</v>
      </c>
      <c r="I5" s="2"/>
      <c r="J5" s="2">
        <f t="shared" ref="J5:J11" si="1">G5+I5</f>
        <v>0</v>
      </c>
      <c r="K5" s="2">
        <f t="shared" ref="K5:K11" si="2">H5+I5</f>
        <v>0</v>
      </c>
    </row>
    <row r="6" spans="1:11" x14ac:dyDescent="0.25">
      <c r="A6" s="2" t="s">
        <v>24</v>
      </c>
      <c r="B6" s="2" t="s">
        <v>220</v>
      </c>
      <c r="C6" s="2" t="s">
        <v>221</v>
      </c>
      <c r="D6" s="2">
        <v>2</v>
      </c>
      <c r="E6" s="40">
        <v>20045</v>
      </c>
      <c r="F6" s="38">
        <v>45583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2" t="s">
        <v>27</v>
      </c>
      <c r="B7" s="2" t="s">
        <v>216</v>
      </c>
      <c r="C7" s="2" t="s">
        <v>966</v>
      </c>
      <c r="D7" s="2">
        <v>2</v>
      </c>
      <c r="E7" s="40">
        <v>20049</v>
      </c>
      <c r="F7" s="38">
        <v>45583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2" t="s">
        <v>31</v>
      </c>
      <c r="B8" s="2" t="s">
        <v>967</v>
      </c>
      <c r="C8" s="2" t="s">
        <v>968</v>
      </c>
      <c r="D8" s="2">
        <v>2</v>
      </c>
      <c r="E8" s="40" t="s">
        <v>969</v>
      </c>
      <c r="F8" s="38">
        <v>45583</v>
      </c>
      <c r="G8" s="2"/>
      <c r="H8" s="2">
        <f t="shared" si="0"/>
        <v>0</v>
      </c>
      <c r="I8" s="2"/>
      <c r="J8" s="2">
        <f t="shared" si="1"/>
        <v>0</v>
      </c>
      <c r="K8" s="2">
        <f t="shared" si="2"/>
        <v>0</v>
      </c>
    </row>
    <row r="9" spans="1:11" x14ac:dyDescent="0.25">
      <c r="A9" s="2" t="s">
        <v>33</v>
      </c>
      <c r="B9" s="2" t="s">
        <v>967</v>
      </c>
      <c r="C9" s="2" t="s">
        <v>968</v>
      </c>
      <c r="D9" s="2">
        <v>2</v>
      </c>
      <c r="E9" s="40" t="s">
        <v>970</v>
      </c>
      <c r="F9" s="38">
        <v>45583</v>
      </c>
      <c r="G9" s="2"/>
      <c r="H9" s="2">
        <f t="shared" si="0"/>
        <v>0</v>
      </c>
      <c r="I9" s="2"/>
      <c r="J9" s="2">
        <f t="shared" si="1"/>
        <v>0</v>
      </c>
      <c r="K9" s="2">
        <f t="shared" si="2"/>
        <v>0</v>
      </c>
    </row>
    <row r="10" spans="1:11" x14ac:dyDescent="0.25">
      <c r="A10" s="2" t="s">
        <v>34</v>
      </c>
      <c r="B10" s="2" t="s">
        <v>971</v>
      </c>
      <c r="C10" s="2" t="s">
        <v>972</v>
      </c>
      <c r="D10" s="2">
        <v>2</v>
      </c>
      <c r="E10" s="40" t="s">
        <v>973</v>
      </c>
      <c r="F10" s="38">
        <v>45583</v>
      </c>
      <c r="G10" s="2"/>
      <c r="H10" s="2">
        <f t="shared" si="0"/>
        <v>0</v>
      </c>
      <c r="I10" s="2"/>
      <c r="J10" s="2">
        <f t="shared" si="1"/>
        <v>0</v>
      </c>
      <c r="K10" s="2">
        <f t="shared" si="2"/>
        <v>0</v>
      </c>
    </row>
    <row r="11" spans="1:11" x14ac:dyDescent="0.25">
      <c r="A11" s="2" t="s">
        <v>35</v>
      </c>
      <c r="B11" s="2" t="s">
        <v>974</v>
      </c>
      <c r="C11" s="2" t="s">
        <v>975</v>
      </c>
      <c r="D11" s="2">
        <v>2</v>
      </c>
      <c r="E11" s="40">
        <v>929</v>
      </c>
      <c r="F11" s="38">
        <v>45557</v>
      </c>
      <c r="G11" s="2"/>
      <c r="H11" s="2">
        <f t="shared" si="0"/>
        <v>0</v>
      </c>
      <c r="I11" s="2"/>
      <c r="J11" s="2">
        <f t="shared" si="1"/>
        <v>0</v>
      </c>
      <c r="K11" s="2">
        <f t="shared" si="2"/>
        <v>0</v>
      </c>
    </row>
    <row r="12" spans="1:11" x14ac:dyDescent="0.25">
      <c r="A12" s="62" t="s">
        <v>860</v>
      </c>
      <c r="B12" s="63"/>
      <c r="C12" s="63"/>
      <c r="D12" s="63"/>
      <c r="E12" s="63"/>
      <c r="F12" s="63"/>
      <c r="G12" s="63"/>
      <c r="H12" s="63"/>
      <c r="I12" s="63"/>
      <c r="J12" s="64"/>
      <c r="K12" s="3">
        <f>SUM(K4:K11)</f>
        <v>0</v>
      </c>
    </row>
  </sheetData>
  <mergeCells count="2">
    <mergeCell ref="A12:J12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8" sqref="A8:J8"/>
    </sheetView>
  </sheetViews>
  <sheetFormatPr defaultRowHeight="15" x14ac:dyDescent="0.25"/>
  <cols>
    <col min="2" max="2" width="17.42578125" customWidth="1"/>
    <col min="4" max="4" width="11.85546875" customWidth="1"/>
    <col min="6" max="6" width="10.42578125" bestFit="1" customWidth="1"/>
  </cols>
  <sheetData>
    <row r="1" spans="1:11" x14ac:dyDescent="0.25">
      <c r="A1" s="61" t="s">
        <v>1024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ht="30" x14ac:dyDescent="0.25">
      <c r="A4" s="2" t="s">
        <v>16</v>
      </c>
      <c r="B4" s="23" t="s">
        <v>976</v>
      </c>
      <c r="C4" s="2" t="s">
        <v>977</v>
      </c>
      <c r="D4" s="2">
        <v>2</v>
      </c>
      <c r="E4" s="39" t="s">
        <v>978</v>
      </c>
      <c r="F4" s="39">
        <v>45484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ht="45" x14ac:dyDescent="0.25">
      <c r="A5" s="2" t="s">
        <v>20</v>
      </c>
      <c r="B5" s="23" t="s">
        <v>979</v>
      </c>
      <c r="C5" s="2" t="s">
        <v>140</v>
      </c>
      <c r="D5" s="2">
        <v>2</v>
      </c>
      <c r="E5" s="2" t="s">
        <v>980</v>
      </c>
      <c r="F5" s="39">
        <v>45688</v>
      </c>
      <c r="G5" s="2"/>
      <c r="H5" s="2">
        <f t="shared" ref="H5:H7" si="0">D5*G5</f>
        <v>0</v>
      </c>
      <c r="I5" s="2"/>
      <c r="J5" s="2">
        <f t="shared" ref="J5:J7" si="1">G5+I5</f>
        <v>0</v>
      </c>
      <c r="K5" s="2">
        <f t="shared" ref="K5:K7" si="2">H5+I5</f>
        <v>0</v>
      </c>
    </row>
    <row r="6" spans="1:11" ht="30" x14ac:dyDescent="0.25">
      <c r="A6" s="2" t="s">
        <v>24</v>
      </c>
      <c r="B6" s="23" t="s">
        <v>981</v>
      </c>
      <c r="C6" s="2" t="s">
        <v>140</v>
      </c>
      <c r="D6" s="2">
        <v>2</v>
      </c>
      <c r="E6" s="2" t="s">
        <v>982</v>
      </c>
      <c r="F6" s="39">
        <v>45430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ht="30" x14ac:dyDescent="0.25">
      <c r="A7" s="2" t="s">
        <v>27</v>
      </c>
      <c r="B7" s="23" t="s">
        <v>983</v>
      </c>
      <c r="C7" s="2" t="s">
        <v>140</v>
      </c>
      <c r="D7" s="2">
        <v>2</v>
      </c>
      <c r="E7" s="2" t="s">
        <v>977</v>
      </c>
      <c r="F7" s="39">
        <v>45430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62" t="s">
        <v>860</v>
      </c>
      <c r="B8" s="63"/>
      <c r="C8" s="63"/>
      <c r="D8" s="63"/>
      <c r="E8" s="63"/>
      <c r="F8" s="63"/>
      <c r="G8" s="63"/>
      <c r="H8" s="63"/>
      <c r="I8" s="63"/>
      <c r="J8" s="64"/>
      <c r="K8" s="3">
        <f>SUM(K4:K7)</f>
        <v>0</v>
      </c>
    </row>
  </sheetData>
  <mergeCells count="2">
    <mergeCell ref="A8:J8"/>
    <mergeCell ref="A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10" sqref="D10"/>
    </sheetView>
  </sheetViews>
  <sheetFormatPr defaultRowHeight="15" x14ac:dyDescent="0.25"/>
  <cols>
    <col min="2" max="2" width="9.7109375" bestFit="1" customWidth="1"/>
    <col min="4" max="4" width="12.140625" customWidth="1"/>
    <col min="5" max="5" width="13.140625" bestFit="1" customWidth="1"/>
    <col min="6" max="6" width="19.85546875" bestFit="1" customWidth="1"/>
  </cols>
  <sheetData>
    <row r="1" spans="1:11" x14ac:dyDescent="0.25">
      <c r="A1" s="61" t="s">
        <v>1025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" t="s">
        <v>16</v>
      </c>
      <c r="B4" s="2" t="s">
        <v>984</v>
      </c>
      <c r="C4" s="2" t="s">
        <v>985</v>
      </c>
      <c r="D4" s="2">
        <v>2</v>
      </c>
      <c r="E4" s="2" t="s">
        <v>986</v>
      </c>
      <c r="F4" s="39">
        <v>45512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" t="s">
        <v>20</v>
      </c>
      <c r="B5" s="2" t="s">
        <v>984</v>
      </c>
      <c r="C5" s="2" t="s">
        <v>985</v>
      </c>
      <c r="D5" s="2">
        <v>2</v>
      </c>
      <c r="E5" s="2" t="s">
        <v>987</v>
      </c>
      <c r="F5" s="39">
        <v>45512</v>
      </c>
      <c r="G5" s="2"/>
      <c r="H5" s="2">
        <f t="shared" ref="H5:H10" si="0">D5*G5</f>
        <v>0</v>
      </c>
      <c r="I5" s="2"/>
      <c r="J5" s="2">
        <f t="shared" ref="J5:J10" si="1">G5+I5</f>
        <v>0</v>
      </c>
      <c r="K5" s="2">
        <f t="shared" ref="K5:K10" si="2">H5+I5</f>
        <v>0</v>
      </c>
    </row>
    <row r="6" spans="1:11" x14ac:dyDescent="0.25">
      <c r="A6" s="2" t="s">
        <v>24</v>
      </c>
      <c r="B6" s="2" t="s">
        <v>984</v>
      </c>
      <c r="C6" s="2" t="s">
        <v>985</v>
      </c>
      <c r="D6" s="2">
        <v>2</v>
      </c>
      <c r="E6" s="2" t="s">
        <v>988</v>
      </c>
      <c r="F6" s="39">
        <v>45512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2" t="s">
        <v>27</v>
      </c>
      <c r="B7" s="2" t="s">
        <v>984</v>
      </c>
      <c r="C7" s="2" t="s">
        <v>985</v>
      </c>
      <c r="D7" s="2">
        <v>2</v>
      </c>
      <c r="E7" s="2" t="s">
        <v>989</v>
      </c>
      <c r="F7" s="39">
        <v>45512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2" t="s">
        <v>31</v>
      </c>
      <c r="B8" s="2" t="s">
        <v>984</v>
      </c>
      <c r="C8" s="2" t="s">
        <v>985</v>
      </c>
      <c r="D8" s="2">
        <v>2</v>
      </c>
      <c r="E8" s="2" t="s">
        <v>990</v>
      </c>
      <c r="F8" s="39">
        <v>45512</v>
      </c>
      <c r="G8" s="2"/>
      <c r="H8" s="2">
        <f t="shared" si="0"/>
        <v>0</v>
      </c>
      <c r="I8" s="2"/>
      <c r="J8" s="2">
        <f t="shared" si="1"/>
        <v>0</v>
      </c>
      <c r="K8" s="2">
        <f t="shared" si="2"/>
        <v>0</v>
      </c>
    </row>
    <row r="9" spans="1:11" x14ac:dyDescent="0.25">
      <c r="A9" s="2" t="s">
        <v>33</v>
      </c>
      <c r="B9" s="2" t="s">
        <v>984</v>
      </c>
      <c r="C9" s="2" t="s">
        <v>985</v>
      </c>
      <c r="D9" s="2">
        <v>2</v>
      </c>
      <c r="E9" s="2" t="s">
        <v>991</v>
      </c>
      <c r="F9" s="39">
        <v>45512</v>
      </c>
      <c r="G9" s="2"/>
      <c r="H9" s="2">
        <f t="shared" si="0"/>
        <v>0</v>
      </c>
      <c r="I9" s="2"/>
      <c r="J9" s="2">
        <f t="shared" si="1"/>
        <v>0</v>
      </c>
      <c r="K9" s="2">
        <f t="shared" si="2"/>
        <v>0</v>
      </c>
    </row>
    <row r="10" spans="1:11" x14ac:dyDescent="0.25">
      <c r="A10" s="2" t="s">
        <v>34</v>
      </c>
      <c r="B10" s="2" t="s">
        <v>984</v>
      </c>
      <c r="C10" s="2" t="s">
        <v>985</v>
      </c>
      <c r="D10" s="2">
        <v>2</v>
      </c>
      <c r="E10" s="2" t="s">
        <v>992</v>
      </c>
      <c r="F10" s="39">
        <v>45512</v>
      </c>
      <c r="G10" s="2"/>
      <c r="H10" s="2">
        <f t="shared" si="0"/>
        <v>0</v>
      </c>
      <c r="I10" s="2"/>
      <c r="J10" s="2">
        <f t="shared" si="1"/>
        <v>0</v>
      </c>
      <c r="K10" s="2">
        <f t="shared" si="2"/>
        <v>0</v>
      </c>
    </row>
    <row r="11" spans="1:11" x14ac:dyDescent="0.25">
      <c r="A11" s="62" t="s">
        <v>860</v>
      </c>
      <c r="B11" s="63"/>
      <c r="C11" s="63"/>
      <c r="D11" s="63"/>
      <c r="E11" s="63"/>
      <c r="F11" s="63"/>
      <c r="G11" s="63"/>
      <c r="H11" s="63"/>
      <c r="I11" s="63"/>
      <c r="J11" s="64"/>
      <c r="K11" s="3">
        <f>SUM(K4:K10)</f>
        <v>0</v>
      </c>
    </row>
  </sheetData>
  <mergeCells count="2">
    <mergeCell ref="A11:J11"/>
    <mergeCell ref="A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7" sqref="A7:J7"/>
    </sheetView>
  </sheetViews>
  <sheetFormatPr defaultRowHeight="15" x14ac:dyDescent="0.25"/>
  <cols>
    <col min="4" max="4" width="11.7109375" customWidth="1"/>
    <col min="6" max="6" width="10.42578125" bestFit="1" customWidth="1"/>
  </cols>
  <sheetData>
    <row r="1" spans="1:11" x14ac:dyDescent="0.25">
      <c r="A1" s="61" t="s">
        <v>1026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" t="s">
        <v>16</v>
      </c>
      <c r="B4" s="2" t="s">
        <v>993</v>
      </c>
      <c r="C4" s="2" t="s">
        <v>994</v>
      </c>
      <c r="D4" s="2">
        <v>2</v>
      </c>
      <c r="E4" s="21">
        <v>11821</v>
      </c>
      <c r="F4" s="39">
        <v>45568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" t="s">
        <v>20</v>
      </c>
      <c r="B5" s="2" t="s">
        <v>993</v>
      </c>
      <c r="C5" s="2" t="s">
        <v>994</v>
      </c>
      <c r="D5" s="2">
        <v>2</v>
      </c>
      <c r="E5" s="2" t="s">
        <v>995</v>
      </c>
      <c r="F5" s="39">
        <v>45568</v>
      </c>
      <c r="G5" s="2"/>
      <c r="H5" s="2">
        <f t="shared" ref="H5:H6" si="0">D5*G5</f>
        <v>0</v>
      </c>
      <c r="I5" s="2"/>
      <c r="J5" s="2">
        <f t="shared" ref="J5:J6" si="1">G5+I5</f>
        <v>0</v>
      </c>
      <c r="K5" s="2">
        <f t="shared" ref="K5:K6" si="2">H5+I5</f>
        <v>0</v>
      </c>
    </row>
    <row r="6" spans="1:11" x14ac:dyDescent="0.25">
      <c r="A6" s="2" t="s">
        <v>24</v>
      </c>
      <c r="B6" s="2" t="s">
        <v>996</v>
      </c>
      <c r="C6" s="2" t="s">
        <v>997</v>
      </c>
      <c r="D6" s="2">
        <v>2</v>
      </c>
      <c r="E6" s="2" t="s">
        <v>998</v>
      </c>
      <c r="F6" s="39">
        <v>45492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62" t="s">
        <v>860</v>
      </c>
      <c r="B7" s="63"/>
      <c r="C7" s="63"/>
      <c r="D7" s="63"/>
      <c r="E7" s="63"/>
      <c r="F7" s="63"/>
      <c r="G7" s="63"/>
      <c r="H7" s="63"/>
      <c r="I7" s="63"/>
      <c r="J7" s="64"/>
      <c r="K7" s="3">
        <f>SUM(K4:K6)</f>
        <v>0</v>
      </c>
    </row>
  </sheetData>
  <mergeCells count="2">
    <mergeCell ref="A7:J7"/>
    <mergeCell ref="A1:K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D9" sqref="D9"/>
    </sheetView>
  </sheetViews>
  <sheetFormatPr defaultRowHeight="15" x14ac:dyDescent="0.25"/>
  <cols>
    <col min="2" max="2" width="21.85546875" bestFit="1" customWidth="1"/>
    <col min="3" max="3" width="13.7109375" bestFit="1" customWidth="1"/>
    <col min="4" max="4" width="11.7109375" customWidth="1"/>
    <col min="5" max="5" width="14.5703125" bestFit="1" customWidth="1"/>
    <col min="6" max="6" width="10.42578125" bestFit="1" customWidth="1"/>
  </cols>
  <sheetData>
    <row r="1" spans="1:11" x14ac:dyDescent="0.25">
      <c r="A1" s="61" t="s">
        <v>1027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" t="s">
        <v>16</v>
      </c>
      <c r="B4" s="2" t="s">
        <v>999</v>
      </c>
      <c r="C4" s="2" t="s">
        <v>1000</v>
      </c>
      <c r="D4" s="2">
        <v>2</v>
      </c>
      <c r="E4" s="2" t="s">
        <v>1001</v>
      </c>
      <c r="F4" s="39">
        <v>45521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" t="s">
        <v>20</v>
      </c>
      <c r="B5" s="2" t="s">
        <v>937</v>
      </c>
      <c r="C5" s="2" t="s">
        <v>1002</v>
      </c>
      <c r="D5" s="2">
        <v>2</v>
      </c>
      <c r="E5" s="2" t="s">
        <v>1003</v>
      </c>
      <c r="F5" s="39">
        <v>45522</v>
      </c>
      <c r="G5" s="2"/>
      <c r="H5" s="2">
        <f t="shared" ref="H5:H9" si="0">D5*G5</f>
        <v>0</v>
      </c>
      <c r="I5" s="2"/>
      <c r="J5" s="2">
        <f t="shared" ref="J5:J9" si="1">G5+I5</f>
        <v>0</v>
      </c>
      <c r="K5" s="2">
        <f t="shared" ref="K5:K9" si="2">H5+I5</f>
        <v>0</v>
      </c>
    </row>
    <row r="6" spans="1:11" x14ac:dyDescent="0.25">
      <c r="A6" s="2" t="s">
        <v>24</v>
      </c>
      <c r="B6" s="2" t="s">
        <v>937</v>
      </c>
      <c r="C6" s="2" t="s">
        <v>1002</v>
      </c>
      <c r="D6" s="2">
        <v>2</v>
      </c>
      <c r="E6" s="2" t="s">
        <v>1004</v>
      </c>
      <c r="F6" s="39">
        <v>45522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2" t="s">
        <v>27</v>
      </c>
      <c r="B7" s="2" t="s">
        <v>1005</v>
      </c>
      <c r="C7" s="2" t="s">
        <v>1006</v>
      </c>
      <c r="D7" s="2">
        <v>2</v>
      </c>
      <c r="E7" s="2" t="s">
        <v>1007</v>
      </c>
      <c r="F7" s="39">
        <v>45522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2" t="s">
        <v>31</v>
      </c>
      <c r="B8" s="2" t="s">
        <v>1008</v>
      </c>
      <c r="C8" s="2" t="s">
        <v>1009</v>
      </c>
      <c r="D8" s="2">
        <v>2</v>
      </c>
      <c r="E8" s="2" t="s">
        <v>1010</v>
      </c>
      <c r="F8" s="39">
        <v>45599</v>
      </c>
      <c r="G8" s="2"/>
      <c r="H8" s="2">
        <f t="shared" si="0"/>
        <v>0</v>
      </c>
      <c r="I8" s="2"/>
      <c r="J8" s="2">
        <f t="shared" si="1"/>
        <v>0</v>
      </c>
      <c r="K8" s="2">
        <f t="shared" si="2"/>
        <v>0</v>
      </c>
    </row>
    <row r="9" spans="1:11" x14ac:dyDescent="0.25">
      <c r="A9" s="2" t="s">
        <v>33</v>
      </c>
      <c r="B9" s="2" t="s">
        <v>1005</v>
      </c>
      <c r="C9" s="2" t="s">
        <v>1011</v>
      </c>
      <c r="D9" s="2">
        <v>2</v>
      </c>
      <c r="E9" s="2" t="s">
        <v>1012</v>
      </c>
      <c r="F9" s="39">
        <v>45485</v>
      </c>
      <c r="G9" s="2"/>
      <c r="H9" s="2">
        <f t="shared" si="0"/>
        <v>0</v>
      </c>
      <c r="I9" s="2"/>
      <c r="J9" s="2">
        <f t="shared" si="1"/>
        <v>0</v>
      </c>
      <c r="K9" s="2">
        <f t="shared" si="2"/>
        <v>0</v>
      </c>
    </row>
    <row r="10" spans="1:11" x14ac:dyDescent="0.25">
      <c r="A10" s="62" t="s">
        <v>860</v>
      </c>
      <c r="B10" s="63"/>
      <c r="C10" s="63"/>
      <c r="D10" s="63"/>
      <c r="E10" s="63"/>
      <c r="F10" s="63"/>
      <c r="G10" s="63"/>
      <c r="H10" s="63"/>
      <c r="I10" s="63"/>
      <c r="J10" s="64"/>
      <c r="K10" s="3">
        <f>SUM(K4:K9)</f>
        <v>0</v>
      </c>
    </row>
  </sheetData>
  <mergeCells count="2">
    <mergeCell ref="A10:J10"/>
    <mergeCell ref="A1:K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8" sqref="D8"/>
    </sheetView>
  </sheetViews>
  <sheetFormatPr defaultRowHeight="15" x14ac:dyDescent="0.25"/>
  <cols>
    <col min="4" max="4" width="12.140625" customWidth="1"/>
    <col min="5" max="5" width="12.42578125" bestFit="1" customWidth="1"/>
    <col min="6" max="6" width="10.42578125" bestFit="1" customWidth="1"/>
  </cols>
  <sheetData>
    <row r="1" spans="1:11" x14ac:dyDescent="0.25">
      <c r="A1" s="61" t="s">
        <v>1028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ht="45" x14ac:dyDescent="0.25">
      <c r="A4" s="23" t="s">
        <v>16</v>
      </c>
      <c r="B4" s="23" t="s">
        <v>670</v>
      </c>
      <c r="C4" s="23" t="s">
        <v>1013</v>
      </c>
      <c r="D4" s="23">
        <v>2</v>
      </c>
      <c r="E4" s="23" t="s">
        <v>1014</v>
      </c>
      <c r="F4" s="41">
        <v>45564</v>
      </c>
      <c r="G4" s="23"/>
      <c r="H4" s="23">
        <f>D4*G4</f>
        <v>0</v>
      </c>
      <c r="I4" s="23"/>
      <c r="J4" s="23">
        <f>G4+I4</f>
        <v>0</v>
      </c>
      <c r="K4" s="2">
        <f>H4+I4</f>
        <v>0</v>
      </c>
    </row>
    <row r="5" spans="1:11" ht="30" x14ac:dyDescent="0.25">
      <c r="A5" s="23" t="s">
        <v>20</v>
      </c>
      <c r="B5" s="23" t="s">
        <v>670</v>
      </c>
      <c r="C5" s="23" t="s">
        <v>1015</v>
      </c>
      <c r="D5" s="23">
        <v>2</v>
      </c>
      <c r="E5" s="23" t="s">
        <v>1016</v>
      </c>
      <c r="F5" s="41">
        <v>45564</v>
      </c>
      <c r="G5" s="23"/>
      <c r="H5" s="23">
        <f t="shared" ref="H5:H8" si="0">D5*G5</f>
        <v>0</v>
      </c>
      <c r="I5" s="23"/>
      <c r="J5" s="23">
        <f t="shared" ref="J5:J8" si="1">G5+I5</f>
        <v>0</v>
      </c>
      <c r="K5" s="2">
        <f t="shared" ref="K5:K8" si="2">H5+I5</f>
        <v>0</v>
      </c>
    </row>
    <row r="6" spans="1:11" ht="30" x14ac:dyDescent="0.25">
      <c r="A6" s="23" t="s">
        <v>24</v>
      </c>
      <c r="B6" s="23" t="s">
        <v>670</v>
      </c>
      <c r="C6" s="23" t="s">
        <v>1017</v>
      </c>
      <c r="D6" s="23">
        <v>2</v>
      </c>
      <c r="E6" s="23" t="s">
        <v>1018</v>
      </c>
      <c r="F6" s="41">
        <v>45564</v>
      </c>
      <c r="G6" s="23"/>
      <c r="H6" s="23">
        <f t="shared" si="0"/>
        <v>0</v>
      </c>
      <c r="I6" s="23"/>
      <c r="J6" s="23">
        <f t="shared" si="1"/>
        <v>0</v>
      </c>
      <c r="K6" s="2">
        <f t="shared" si="2"/>
        <v>0</v>
      </c>
    </row>
    <row r="7" spans="1:11" ht="30" x14ac:dyDescent="0.25">
      <c r="A7" s="23" t="s">
        <v>27</v>
      </c>
      <c r="B7" s="23" t="s">
        <v>670</v>
      </c>
      <c r="C7" s="42" t="s">
        <v>1015</v>
      </c>
      <c r="D7" s="42">
        <v>2</v>
      </c>
      <c r="E7" s="23" t="s">
        <v>1019</v>
      </c>
      <c r="F7" s="41">
        <v>45480</v>
      </c>
      <c r="G7" s="23"/>
      <c r="H7" s="23">
        <f t="shared" si="0"/>
        <v>0</v>
      </c>
      <c r="I7" s="23"/>
      <c r="J7" s="23">
        <f t="shared" si="1"/>
        <v>0</v>
      </c>
      <c r="K7" s="2">
        <f t="shared" si="2"/>
        <v>0</v>
      </c>
    </row>
    <row r="8" spans="1:11" ht="30" x14ac:dyDescent="0.25">
      <c r="A8" s="23" t="s">
        <v>31</v>
      </c>
      <c r="B8" s="23" t="s">
        <v>670</v>
      </c>
      <c r="C8" s="23" t="s">
        <v>1020</v>
      </c>
      <c r="D8" s="23">
        <v>2</v>
      </c>
      <c r="E8" s="23" t="s">
        <v>1021</v>
      </c>
      <c r="F8" s="41">
        <v>45480</v>
      </c>
      <c r="G8" s="23"/>
      <c r="H8" s="23">
        <f t="shared" si="0"/>
        <v>0</v>
      </c>
      <c r="I8" s="23"/>
      <c r="J8" s="23">
        <f t="shared" si="1"/>
        <v>0</v>
      </c>
      <c r="K8" s="2">
        <f t="shared" si="2"/>
        <v>0</v>
      </c>
    </row>
    <row r="9" spans="1:11" x14ac:dyDescent="0.25">
      <c r="A9" s="65" t="s">
        <v>860</v>
      </c>
      <c r="B9" s="66"/>
      <c r="C9" s="66"/>
      <c r="D9" s="66"/>
      <c r="E9" s="66"/>
      <c r="F9" s="66"/>
      <c r="G9" s="66"/>
      <c r="H9" s="66"/>
      <c r="I9" s="66"/>
      <c r="J9" s="67"/>
      <c r="K9" s="3">
        <f>SUM(K4:K8)</f>
        <v>0</v>
      </c>
    </row>
  </sheetData>
  <mergeCells count="2">
    <mergeCell ref="A9:J9"/>
    <mergeCell ref="A1:K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10" sqref="D10"/>
    </sheetView>
  </sheetViews>
  <sheetFormatPr defaultRowHeight="15" x14ac:dyDescent="0.25"/>
  <cols>
    <col min="2" max="2" width="14.28515625" bestFit="1" customWidth="1"/>
    <col min="3" max="3" width="18.42578125" bestFit="1" customWidth="1"/>
    <col min="4" max="4" width="11.7109375" customWidth="1"/>
    <col min="6" max="6" width="19.85546875" bestFit="1" customWidth="1"/>
  </cols>
  <sheetData>
    <row r="1" spans="1:11" x14ac:dyDescent="0.25">
      <c r="A1" s="61" t="s">
        <v>1042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0" t="s">
        <v>16</v>
      </c>
      <c r="B4" s="2" t="s">
        <v>1029</v>
      </c>
      <c r="C4" s="2" t="s">
        <v>1030</v>
      </c>
      <c r="D4" s="2">
        <v>2</v>
      </c>
      <c r="E4" s="2" t="s">
        <v>1031</v>
      </c>
      <c r="F4" s="39">
        <v>45602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0" t="s">
        <v>20</v>
      </c>
      <c r="B5" s="2" t="s">
        <v>1032</v>
      </c>
      <c r="C5" s="2" t="s">
        <v>1033</v>
      </c>
      <c r="D5" s="2">
        <v>2</v>
      </c>
      <c r="E5" s="2" t="s">
        <v>1034</v>
      </c>
      <c r="F5" s="39">
        <v>45602</v>
      </c>
      <c r="G5" s="2"/>
      <c r="H5" s="2">
        <f t="shared" ref="H5:H10" si="0">D5*G5</f>
        <v>0</v>
      </c>
      <c r="I5" s="2"/>
      <c r="J5" s="2">
        <f t="shared" ref="J5:J10" si="1">G5+I5</f>
        <v>0</v>
      </c>
      <c r="K5" s="2">
        <f t="shared" ref="K5:K10" si="2">H5+I5</f>
        <v>0</v>
      </c>
    </row>
    <row r="6" spans="1:11" x14ac:dyDescent="0.25">
      <c r="A6" s="20" t="s">
        <v>24</v>
      </c>
      <c r="B6" s="2" t="s">
        <v>1035</v>
      </c>
      <c r="C6" s="2" t="s">
        <v>1036</v>
      </c>
      <c r="D6" s="2">
        <v>2</v>
      </c>
      <c r="E6" s="2" t="s">
        <v>1037</v>
      </c>
      <c r="F6" s="39">
        <v>45602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20" t="s">
        <v>27</v>
      </c>
      <c r="B7" s="2" t="s">
        <v>1035</v>
      </c>
      <c r="C7" s="2" t="s">
        <v>1036</v>
      </c>
      <c r="D7" s="2">
        <v>2</v>
      </c>
      <c r="E7" s="2" t="s">
        <v>1038</v>
      </c>
      <c r="F7" s="39">
        <v>45602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20" t="s">
        <v>31</v>
      </c>
      <c r="B8" s="2" t="s">
        <v>1035</v>
      </c>
      <c r="C8" s="2" t="s">
        <v>1036</v>
      </c>
      <c r="D8" s="2">
        <v>2</v>
      </c>
      <c r="E8" s="2" t="s">
        <v>1039</v>
      </c>
      <c r="F8" s="39">
        <v>45602</v>
      </c>
      <c r="G8" s="2"/>
      <c r="H8" s="2">
        <f t="shared" si="0"/>
        <v>0</v>
      </c>
      <c r="I8" s="2"/>
      <c r="J8" s="2">
        <f t="shared" si="1"/>
        <v>0</v>
      </c>
      <c r="K8" s="2">
        <f t="shared" si="2"/>
        <v>0</v>
      </c>
    </row>
    <row r="9" spans="1:11" x14ac:dyDescent="0.25">
      <c r="A9" s="20" t="s">
        <v>33</v>
      </c>
      <c r="B9" s="2" t="s">
        <v>1035</v>
      </c>
      <c r="C9" s="2" t="s">
        <v>1036</v>
      </c>
      <c r="D9" s="2">
        <v>2</v>
      </c>
      <c r="E9" s="2" t="s">
        <v>1040</v>
      </c>
      <c r="F9" s="39">
        <v>45602</v>
      </c>
      <c r="G9" s="2"/>
      <c r="H9" s="2">
        <f t="shared" si="0"/>
        <v>0</v>
      </c>
      <c r="I9" s="2"/>
      <c r="J9" s="2">
        <f t="shared" si="1"/>
        <v>0</v>
      </c>
      <c r="K9" s="2">
        <f t="shared" si="2"/>
        <v>0</v>
      </c>
    </row>
    <row r="10" spans="1:11" x14ac:dyDescent="0.25">
      <c r="A10" s="20" t="s">
        <v>34</v>
      </c>
      <c r="B10" s="2" t="s">
        <v>1035</v>
      </c>
      <c r="C10" s="2" t="s">
        <v>1036</v>
      </c>
      <c r="D10" s="2">
        <v>2</v>
      </c>
      <c r="E10" s="2" t="s">
        <v>1041</v>
      </c>
      <c r="F10" s="39">
        <v>45602</v>
      </c>
      <c r="G10" s="2"/>
      <c r="H10" s="2">
        <f t="shared" si="0"/>
        <v>0</v>
      </c>
      <c r="I10" s="2"/>
      <c r="J10" s="2">
        <f t="shared" si="1"/>
        <v>0</v>
      </c>
      <c r="K10" s="2">
        <f t="shared" si="2"/>
        <v>0</v>
      </c>
    </row>
    <row r="11" spans="1:11" ht="15" customHeight="1" x14ac:dyDescent="0.25">
      <c r="A11" s="65" t="s">
        <v>860</v>
      </c>
      <c r="B11" s="66"/>
      <c r="C11" s="66"/>
      <c r="D11" s="66"/>
      <c r="E11" s="66"/>
      <c r="F11" s="66"/>
      <c r="G11" s="66"/>
      <c r="H11" s="66"/>
      <c r="I11" s="66"/>
      <c r="J11" s="67"/>
      <c r="K11" s="3">
        <f>SUM(K4:K10)</f>
        <v>0</v>
      </c>
    </row>
  </sheetData>
  <mergeCells count="2">
    <mergeCell ref="A11:J11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D4" sqref="D4"/>
    </sheetView>
  </sheetViews>
  <sheetFormatPr defaultRowHeight="15" x14ac:dyDescent="0.25"/>
  <cols>
    <col min="4" max="4" width="11.28515625" customWidth="1"/>
    <col min="5" max="5" width="11" bestFit="1" customWidth="1"/>
    <col min="6" max="6" width="19.85546875" bestFit="1" customWidth="1"/>
  </cols>
  <sheetData>
    <row r="1" spans="1:11" x14ac:dyDescent="0.25">
      <c r="A1" s="61" t="s">
        <v>1046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" t="s">
        <v>16</v>
      </c>
      <c r="B4" s="2" t="s">
        <v>1043</v>
      </c>
      <c r="C4" s="2" t="s">
        <v>1044</v>
      </c>
      <c r="D4" s="2">
        <v>2</v>
      </c>
      <c r="E4" s="2" t="s">
        <v>1045</v>
      </c>
      <c r="F4" s="39">
        <v>45564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62" t="s">
        <v>860</v>
      </c>
      <c r="B5" s="63"/>
      <c r="C5" s="63"/>
      <c r="D5" s="63"/>
      <c r="E5" s="63"/>
      <c r="F5" s="63"/>
      <c r="G5" s="63"/>
      <c r="H5" s="63"/>
      <c r="I5" s="63"/>
      <c r="J5" s="64"/>
      <c r="K5" s="3">
        <f>SUM(K4)</f>
        <v>0</v>
      </c>
    </row>
  </sheetData>
  <mergeCells count="2">
    <mergeCell ref="A5:J5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9"/>
  <sheetViews>
    <sheetView topLeftCell="A148" workbookViewId="0">
      <selection activeCell="D159" sqref="D159:D368"/>
    </sheetView>
  </sheetViews>
  <sheetFormatPr defaultRowHeight="15" x14ac:dyDescent="0.25"/>
  <cols>
    <col min="1" max="1" width="4.5703125" bestFit="1" customWidth="1"/>
    <col min="2" max="2" width="20.42578125" customWidth="1"/>
    <col min="3" max="3" width="10.5703125" customWidth="1"/>
    <col min="4" max="4" width="14.85546875" customWidth="1"/>
    <col min="5" max="5" width="18.42578125" customWidth="1"/>
    <col min="6" max="6" width="10.42578125" bestFit="1" customWidth="1"/>
    <col min="7" max="7" width="11" customWidth="1"/>
    <col min="8" max="8" width="10" customWidth="1"/>
    <col min="9" max="9" width="7" customWidth="1"/>
    <col min="10" max="10" width="14.42578125" customWidth="1"/>
  </cols>
  <sheetData>
    <row r="1" spans="1:11" x14ac:dyDescent="0.25">
      <c r="A1" s="61" t="s">
        <v>854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6.25" customHeight="1" x14ac:dyDescent="0.25">
      <c r="A2" s="6" t="s">
        <v>1</v>
      </c>
      <c r="B2" s="11" t="s">
        <v>5</v>
      </c>
      <c r="C2" s="7" t="s">
        <v>14</v>
      </c>
      <c r="D2" s="16" t="s">
        <v>1201</v>
      </c>
      <c r="E2" s="7" t="s">
        <v>15</v>
      </c>
      <c r="F2" s="7" t="s">
        <v>8</v>
      </c>
      <c r="G2" s="12" t="s">
        <v>855</v>
      </c>
      <c r="H2" s="13" t="s">
        <v>856</v>
      </c>
      <c r="I2" s="14" t="s">
        <v>857</v>
      </c>
      <c r="J2" s="14" t="s">
        <v>859</v>
      </c>
      <c r="K2" s="14" t="s">
        <v>858</v>
      </c>
    </row>
    <row r="3" spans="1:11" x14ac:dyDescent="0.25">
      <c r="A3" s="15">
        <v>1</v>
      </c>
      <c r="B3" s="16">
        <v>2</v>
      </c>
      <c r="C3" s="15">
        <v>3</v>
      </c>
      <c r="D3" s="16">
        <v>4</v>
      </c>
      <c r="E3" s="15">
        <v>5</v>
      </c>
      <c r="F3" s="15">
        <v>6</v>
      </c>
      <c r="G3" s="16">
        <v>7</v>
      </c>
      <c r="H3" s="17">
        <v>8</v>
      </c>
      <c r="I3" s="18">
        <v>9</v>
      </c>
      <c r="J3" s="18">
        <v>10</v>
      </c>
      <c r="K3" s="18">
        <v>11</v>
      </c>
    </row>
    <row r="4" spans="1:11" x14ac:dyDescent="0.25">
      <c r="A4" s="6" t="s">
        <v>16</v>
      </c>
      <c r="B4" s="9" t="s">
        <v>17</v>
      </c>
      <c r="C4" s="10" t="s">
        <v>18</v>
      </c>
      <c r="D4" s="3">
        <v>2</v>
      </c>
      <c r="E4" s="37" t="s">
        <v>19</v>
      </c>
      <c r="F4" s="8">
        <v>45733</v>
      </c>
      <c r="G4" s="3"/>
      <c r="H4" s="19">
        <f>D4*G4</f>
        <v>0</v>
      </c>
      <c r="I4" s="3"/>
      <c r="J4" s="3">
        <f>G4+I4</f>
        <v>0</v>
      </c>
      <c r="K4" s="3">
        <f>H4+I4</f>
        <v>0</v>
      </c>
    </row>
    <row r="5" spans="1:11" x14ac:dyDescent="0.25">
      <c r="A5" s="6" t="s">
        <v>20</v>
      </c>
      <c r="B5" s="9" t="s">
        <v>21</v>
      </c>
      <c r="C5" s="10" t="s">
        <v>25</v>
      </c>
      <c r="D5" s="3">
        <v>2</v>
      </c>
      <c r="E5" s="37" t="s">
        <v>26</v>
      </c>
      <c r="F5" s="8">
        <v>45733</v>
      </c>
      <c r="G5" s="3"/>
      <c r="H5" s="19">
        <f t="shared" ref="H5:H61" si="0">D5*G5</f>
        <v>0</v>
      </c>
      <c r="I5" s="3"/>
      <c r="J5" s="3">
        <f t="shared" ref="J5:J61" si="1">G5+I5</f>
        <v>0</v>
      </c>
      <c r="K5" s="3">
        <f t="shared" ref="K5:K61" si="2">H5+I5</f>
        <v>0</v>
      </c>
    </row>
    <row r="6" spans="1:11" x14ac:dyDescent="0.25">
      <c r="A6" s="6" t="s">
        <v>24</v>
      </c>
      <c r="B6" s="9" t="s">
        <v>28</v>
      </c>
      <c r="C6" s="10" t="s">
        <v>29</v>
      </c>
      <c r="D6" s="3">
        <v>2</v>
      </c>
      <c r="E6" s="37" t="s">
        <v>30</v>
      </c>
      <c r="F6" s="8">
        <v>45733</v>
      </c>
      <c r="G6" s="3"/>
      <c r="H6" s="19">
        <f t="shared" si="0"/>
        <v>0</v>
      </c>
      <c r="I6" s="3"/>
      <c r="J6" s="3">
        <f t="shared" si="1"/>
        <v>0</v>
      </c>
      <c r="K6" s="3">
        <f t="shared" si="2"/>
        <v>0</v>
      </c>
    </row>
    <row r="7" spans="1:11" x14ac:dyDescent="0.25">
      <c r="A7" s="6" t="s">
        <v>27</v>
      </c>
      <c r="B7" s="9" t="s">
        <v>36</v>
      </c>
      <c r="C7" s="10" t="s">
        <v>37</v>
      </c>
      <c r="D7" s="3">
        <v>2</v>
      </c>
      <c r="E7" s="37" t="s">
        <v>38</v>
      </c>
      <c r="F7" s="8">
        <v>45733</v>
      </c>
      <c r="G7" s="3"/>
      <c r="H7" s="19">
        <f t="shared" si="0"/>
        <v>0</v>
      </c>
      <c r="I7" s="3"/>
      <c r="J7" s="3">
        <f t="shared" si="1"/>
        <v>0</v>
      </c>
      <c r="K7" s="3">
        <f t="shared" si="2"/>
        <v>0</v>
      </c>
    </row>
    <row r="8" spans="1:11" x14ac:dyDescent="0.25">
      <c r="A8" s="6" t="s">
        <v>31</v>
      </c>
      <c r="B8" s="9" t="s">
        <v>40</v>
      </c>
      <c r="C8" s="10" t="s">
        <v>41</v>
      </c>
      <c r="D8" s="3">
        <v>2</v>
      </c>
      <c r="E8" s="37" t="s">
        <v>0</v>
      </c>
      <c r="F8" s="8">
        <v>45733</v>
      </c>
      <c r="G8" s="3"/>
      <c r="H8" s="19">
        <f t="shared" si="0"/>
        <v>0</v>
      </c>
      <c r="I8" s="3"/>
      <c r="J8" s="3">
        <f t="shared" si="1"/>
        <v>0</v>
      </c>
      <c r="K8" s="3">
        <f t="shared" si="2"/>
        <v>0</v>
      </c>
    </row>
    <row r="9" spans="1:11" x14ac:dyDescent="0.25">
      <c r="A9" s="6" t="s">
        <v>33</v>
      </c>
      <c r="B9" s="9" t="s">
        <v>36</v>
      </c>
      <c r="C9" s="10" t="s">
        <v>43</v>
      </c>
      <c r="D9" s="3">
        <v>2</v>
      </c>
      <c r="E9" s="37" t="s">
        <v>44</v>
      </c>
      <c r="F9" s="8">
        <v>45733</v>
      </c>
      <c r="G9" s="3"/>
      <c r="H9" s="19">
        <f t="shared" si="0"/>
        <v>0</v>
      </c>
      <c r="I9" s="3"/>
      <c r="J9" s="3">
        <f t="shared" si="1"/>
        <v>0</v>
      </c>
      <c r="K9" s="3">
        <f t="shared" si="2"/>
        <v>0</v>
      </c>
    </row>
    <row r="10" spans="1:11" ht="23.25" x14ac:dyDescent="0.25">
      <c r="A10" s="6" t="s">
        <v>34</v>
      </c>
      <c r="B10" s="9" t="s">
        <v>46</v>
      </c>
      <c r="C10" s="10" t="s">
        <v>47</v>
      </c>
      <c r="D10" s="3">
        <v>2</v>
      </c>
      <c r="E10" s="37">
        <v>1991810</v>
      </c>
      <c r="F10" s="8">
        <v>45733</v>
      </c>
      <c r="G10" s="3"/>
      <c r="H10" s="19">
        <f t="shared" si="0"/>
        <v>0</v>
      </c>
      <c r="I10" s="3"/>
      <c r="J10" s="3">
        <f t="shared" si="1"/>
        <v>0</v>
      </c>
      <c r="K10" s="3">
        <f t="shared" si="2"/>
        <v>0</v>
      </c>
    </row>
    <row r="11" spans="1:11" ht="23.25" x14ac:dyDescent="0.25">
      <c r="A11" s="6" t="s">
        <v>35</v>
      </c>
      <c r="B11" s="9" t="s">
        <v>46</v>
      </c>
      <c r="C11" s="10" t="s">
        <v>47</v>
      </c>
      <c r="D11" s="3">
        <v>2</v>
      </c>
      <c r="E11" s="37">
        <v>11836057</v>
      </c>
      <c r="F11" s="8">
        <v>45733</v>
      </c>
      <c r="G11" s="3"/>
      <c r="H11" s="19">
        <f t="shared" si="0"/>
        <v>0</v>
      </c>
      <c r="I11" s="3"/>
      <c r="J11" s="3">
        <f t="shared" si="1"/>
        <v>0</v>
      </c>
      <c r="K11" s="3">
        <f t="shared" si="2"/>
        <v>0</v>
      </c>
    </row>
    <row r="12" spans="1:11" ht="23.25" x14ac:dyDescent="0.25">
      <c r="A12" s="6" t="s">
        <v>39</v>
      </c>
      <c r="B12" s="9" t="s">
        <v>46</v>
      </c>
      <c r="C12" s="10" t="s">
        <v>47</v>
      </c>
      <c r="D12" s="3">
        <v>2</v>
      </c>
      <c r="E12" s="37">
        <v>11836058</v>
      </c>
      <c r="F12" s="8">
        <v>45733</v>
      </c>
      <c r="G12" s="3"/>
      <c r="H12" s="19">
        <f t="shared" si="0"/>
        <v>0</v>
      </c>
      <c r="I12" s="3"/>
      <c r="J12" s="3">
        <f t="shared" si="1"/>
        <v>0</v>
      </c>
      <c r="K12" s="3">
        <f t="shared" si="2"/>
        <v>0</v>
      </c>
    </row>
    <row r="13" spans="1:11" x14ac:dyDescent="0.25">
      <c r="A13" s="6" t="s">
        <v>42</v>
      </c>
      <c r="B13" s="9" t="s">
        <v>28</v>
      </c>
      <c r="C13" s="10" t="s">
        <v>53</v>
      </c>
      <c r="D13" s="3">
        <v>2</v>
      </c>
      <c r="E13" s="37" t="s">
        <v>54</v>
      </c>
      <c r="F13" s="8">
        <v>45733</v>
      </c>
      <c r="G13" s="3"/>
      <c r="H13" s="19">
        <f t="shared" si="0"/>
        <v>0</v>
      </c>
      <c r="I13" s="3"/>
      <c r="J13" s="3">
        <f t="shared" si="1"/>
        <v>0</v>
      </c>
      <c r="K13" s="3">
        <f t="shared" si="2"/>
        <v>0</v>
      </c>
    </row>
    <row r="14" spans="1:11" x14ac:dyDescent="0.25">
      <c r="A14" s="6" t="s">
        <v>45</v>
      </c>
      <c r="B14" s="9" t="s">
        <v>28</v>
      </c>
      <c r="C14" s="10" t="s">
        <v>53</v>
      </c>
      <c r="D14" s="3">
        <v>2</v>
      </c>
      <c r="E14" s="37" t="s">
        <v>56</v>
      </c>
      <c r="F14" s="8">
        <v>45733</v>
      </c>
      <c r="G14" s="3"/>
      <c r="H14" s="19">
        <f t="shared" si="0"/>
        <v>0</v>
      </c>
      <c r="I14" s="3"/>
      <c r="J14" s="3">
        <f t="shared" si="1"/>
        <v>0</v>
      </c>
      <c r="K14" s="3">
        <f t="shared" si="2"/>
        <v>0</v>
      </c>
    </row>
    <row r="15" spans="1:11" x14ac:dyDescent="0.25">
      <c r="A15" s="6" t="s">
        <v>48</v>
      </c>
      <c r="B15" s="9" t="s">
        <v>28</v>
      </c>
      <c r="C15" s="10" t="s">
        <v>53</v>
      </c>
      <c r="D15" s="3">
        <v>2</v>
      </c>
      <c r="E15" s="37" t="s">
        <v>58</v>
      </c>
      <c r="F15" s="8">
        <v>45733</v>
      </c>
      <c r="G15" s="3"/>
      <c r="H15" s="19">
        <f t="shared" si="0"/>
        <v>0</v>
      </c>
      <c r="I15" s="3"/>
      <c r="J15" s="3">
        <f t="shared" si="1"/>
        <v>0</v>
      </c>
      <c r="K15" s="3">
        <f t="shared" si="2"/>
        <v>0</v>
      </c>
    </row>
    <row r="16" spans="1:11" x14ac:dyDescent="0.25">
      <c r="A16" s="6" t="s">
        <v>49</v>
      </c>
      <c r="B16" s="9" t="s">
        <v>28</v>
      </c>
      <c r="C16" s="10" t="s">
        <v>53</v>
      </c>
      <c r="D16" s="3">
        <v>2</v>
      </c>
      <c r="E16" s="37" t="s">
        <v>60</v>
      </c>
      <c r="F16" s="8">
        <v>45733</v>
      </c>
      <c r="G16" s="3"/>
      <c r="H16" s="19">
        <f t="shared" si="0"/>
        <v>0</v>
      </c>
      <c r="I16" s="3"/>
      <c r="J16" s="3">
        <f t="shared" si="1"/>
        <v>0</v>
      </c>
      <c r="K16" s="3">
        <f t="shared" si="2"/>
        <v>0</v>
      </c>
    </row>
    <row r="17" spans="1:11" x14ac:dyDescent="0.25">
      <c r="A17" s="6" t="s">
        <v>50</v>
      </c>
      <c r="B17" s="9" t="s">
        <v>28</v>
      </c>
      <c r="C17" s="10" t="s">
        <v>53</v>
      </c>
      <c r="D17" s="3">
        <v>2</v>
      </c>
      <c r="E17" s="37" t="s">
        <v>62</v>
      </c>
      <c r="F17" s="8">
        <v>45733</v>
      </c>
      <c r="G17" s="3"/>
      <c r="H17" s="19">
        <f t="shared" si="0"/>
        <v>0</v>
      </c>
      <c r="I17" s="3"/>
      <c r="J17" s="3">
        <f t="shared" si="1"/>
        <v>0</v>
      </c>
      <c r="K17" s="3">
        <f t="shared" si="2"/>
        <v>0</v>
      </c>
    </row>
    <row r="18" spans="1:11" x14ac:dyDescent="0.25">
      <c r="A18" s="6" t="s">
        <v>52</v>
      </c>
      <c r="B18" s="9" t="s">
        <v>28</v>
      </c>
      <c r="C18" s="10" t="s">
        <v>53</v>
      </c>
      <c r="D18" s="3">
        <v>2</v>
      </c>
      <c r="E18" s="37" t="s">
        <v>64</v>
      </c>
      <c r="F18" s="8">
        <v>45733</v>
      </c>
      <c r="G18" s="3"/>
      <c r="H18" s="19">
        <f t="shared" si="0"/>
        <v>0</v>
      </c>
      <c r="I18" s="3"/>
      <c r="J18" s="3">
        <f t="shared" si="1"/>
        <v>0</v>
      </c>
      <c r="K18" s="3">
        <f t="shared" si="2"/>
        <v>0</v>
      </c>
    </row>
    <row r="19" spans="1:11" x14ac:dyDescent="0.25">
      <c r="A19" s="6" t="s">
        <v>55</v>
      </c>
      <c r="B19" s="9" t="s">
        <v>28</v>
      </c>
      <c r="C19" s="10" t="s">
        <v>53</v>
      </c>
      <c r="D19" s="3">
        <v>2</v>
      </c>
      <c r="E19" s="37" t="s">
        <v>66</v>
      </c>
      <c r="F19" s="8">
        <v>45733</v>
      </c>
      <c r="G19" s="3"/>
      <c r="H19" s="19">
        <f t="shared" si="0"/>
        <v>0</v>
      </c>
      <c r="I19" s="3"/>
      <c r="J19" s="3">
        <f t="shared" si="1"/>
        <v>0</v>
      </c>
      <c r="K19" s="3">
        <f t="shared" si="2"/>
        <v>0</v>
      </c>
    </row>
    <row r="20" spans="1:11" x14ac:dyDescent="0.25">
      <c r="A20" s="6" t="s">
        <v>57</v>
      </c>
      <c r="B20" s="9" t="s">
        <v>28</v>
      </c>
      <c r="C20" s="10" t="s">
        <v>53</v>
      </c>
      <c r="D20" s="3">
        <v>2</v>
      </c>
      <c r="E20" s="37" t="s">
        <v>68</v>
      </c>
      <c r="F20" s="8">
        <v>45733</v>
      </c>
      <c r="G20" s="3"/>
      <c r="H20" s="19">
        <f t="shared" si="0"/>
        <v>0</v>
      </c>
      <c r="I20" s="3"/>
      <c r="J20" s="3">
        <f t="shared" si="1"/>
        <v>0</v>
      </c>
      <c r="K20" s="3">
        <f t="shared" si="2"/>
        <v>0</v>
      </c>
    </row>
    <row r="21" spans="1:11" x14ac:dyDescent="0.25">
      <c r="A21" s="6" t="s">
        <v>59</v>
      </c>
      <c r="B21" s="9" t="s">
        <v>28</v>
      </c>
      <c r="C21" s="10" t="s">
        <v>53</v>
      </c>
      <c r="D21" s="3">
        <v>2</v>
      </c>
      <c r="E21" s="37" t="s">
        <v>70</v>
      </c>
      <c r="F21" s="8">
        <v>45733</v>
      </c>
      <c r="G21" s="3"/>
      <c r="H21" s="19">
        <f t="shared" si="0"/>
        <v>0</v>
      </c>
      <c r="I21" s="3"/>
      <c r="J21" s="3">
        <f t="shared" si="1"/>
        <v>0</v>
      </c>
      <c r="K21" s="3">
        <f t="shared" si="2"/>
        <v>0</v>
      </c>
    </row>
    <row r="22" spans="1:11" x14ac:dyDescent="0.25">
      <c r="A22" s="6" t="s">
        <v>61</v>
      </c>
      <c r="B22" s="9" t="s">
        <v>72</v>
      </c>
      <c r="C22" s="10" t="s">
        <v>73</v>
      </c>
      <c r="D22" s="3">
        <v>2</v>
      </c>
      <c r="E22" s="37" t="s">
        <v>74</v>
      </c>
      <c r="F22" s="8">
        <v>45733</v>
      </c>
      <c r="G22" s="3"/>
      <c r="H22" s="19">
        <f t="shared" si="0"/>
        <v>0</v>
      </c>
      <c r="I22" s="3"/>
      <c r="J22" s="3">
        <f t="shared" si="1"/>
        <v>0</v>
      </c>
      <c r="K22" s="3">
        <f t="shared" si="2"/>
        <v>0</v>
      </c>
    </row>
    <row r="23" spans="1:11" x14ac:dyDescent="0.25">
      <c r="A23" s="6" t="s">
        <v>63</v>
      </c>
      <c r="B23" s="9" t="s">
        <v>72</v>
      </c>
      <c r="C23" s="10" t="s">
        <v>73</v>
      </c>
      <c r="D23" s="3">
        <v>2</v>
      </c>
      <c r="E23" s="37" t="s">
        <v>76</v>
      </c>
      <c r="F23" s="8">
        <v>45733</v>
      </c>
      <c r="G23" s="3"/>
      <c r="H23" s="19">
        <f t="shared" si="0"/>
        <v>0</v>
      </c>
      <c r="I23" s="3"/>
      <c r="J23" s="3">
        <f t="shared" si="1"/>
        <v>0</v>
      </c>
      <c r="K23" s="3">
        <f t="shared" si="2"/>
        <v>0</v>
      </c>
    </row>
    <row r="24" spans="1:11" x14ac:dyDescent="0.25">
      <c r="A24" s="6" t="s">
        <v>65</v>
      </c>
      <c r="B24" s="9" t="s">
        <v>28</v>
      </c>
      <c r="C24" s="10" t="s">
        <v>53</v>
      </c>
      <c r="D24" s="3">
        <v>2</v>
      </c>
      <c r="E24" s="37" t="s">
        <v>79</v>
      </c>
      <c r="F24" s="8">
        <v>45733</v>
      </c>
      <c r="G24" s="3"/>
      <c r="H24" s="19">
        <f t="shared" si="0"/>
        <v>0</v>
      </c>
      <c r="I24" s="3"/>
      <c r="J24" s="3">
        <f t="shared" si="1"/>
        <v>0</v>
      </c>
      <c r="K24" s="3">
        <f t="shared" si="2"/>
        <v>0</v>
      </c>
    </row>
    <row r="25" spans="1:11" x14ac:dyDescent="0.25">
      <c r="A25" s="6" t="s">
        <v>67</v>
      </c>
      <c r="B25" s="9" t="s">
        <v>28</v>
      </c>
      <c r="C25" s="10" t="s">
        <v>53</v>
      </c>
      <c r="D25" s="3">
        <v>2</v>
      </c>
      <c r="E25" s="37" t="s">
        <v>81</v>
      </c>
      <c r="F25" s="8">
        <v>45733</v>
      </c>
      <c r="G25" s="3"/>
      <c r="H25" s="19">
        <f t="shared" si="0"/>
        <v>0</v>
      </c>
      <c r="I25" s="3"/>
      <c r="J25" s="3">
        <f t="shared" si="1"/>
        <v>0</v>
      </c>
      <c r="K25" s="3">
        <f t="shared" si="2"/>
        <v>0</v>
      </c>
    </row>
    <row r="26" spans="1:11" x14ac:dyDescent="0.25">
      <c r="A26" s="6" t="s">
        <v>69</v>
      </c>
      <c r="B26" s="9" t="s">
        <v>83</v>
      </c>
      <c r="C26" s="10" t="s">
        <v>84</v>
      </c>
      <c r="D26" s="3">
        <v>2</v>
      </c>
      <c r="E26" s="37" t="s">
        <v>85</v>
      </c>
      <c r="F26" s="8">
        <v>45733</v>
      </c>
      <c r="G26" s="3"/>
      <c r="H26" s="19">
        <f t="shared" si="0"/>
        <v>0</v>
      </c>
      <c r="I26" s="3"/>
      <c r="J26" s="3">
        <f t="shared" si="1"/>
        <v>0</v>
      </c>
      <c r="K26" s="3">
        <f t="shared" si="2"/>
        <v>0</v>
      </c>
    </row>
    <row r="27" spans="1:11" x14ac:dyDescent="0.25">
      <c r="A27" s="6" t="s">
        <v>71</v>
      </c>
      <c r="B27" s="9" t="s">
        <v>83</v>
      </c>
      <c r="C27" s="10" t="s">
        <v>84</v>
      </c>
      <c r="D27" s="3">
        <v>2</v>
      </c>
      <c r="E27" s="37" t="s">
        <v>87</v>
      </c>
      <c r="F27" s="8">
        <v>45733</v>
      </c>
      <c r="G27" s="3"/>
      <c r="H27" s="19">
        <f t="shared" si="0"/>
        <v>0</v>
      </c>
      <c r="I27" s="3"/>
      <c r="J27" s="3">
        <f t="shared" si="1"/>
        <v>0</v>
      </c>
      <c r="K27" s="3">
        <f t="shared" si="2"/>
        <v>0</v>
      </c>
    </row>
    <row r="28" spans="1:11" x14ac:dyDescent="0.25">
      <c r="A28" s="6" t="s">
        <v>75</v>
      </c>
      <c r="B28" s="9" t="s">
        <v>83</v>
      </c>
      <c r="C28" s="10" t="s">
        <v>89</v>
      </c>
      <c r="D28" s="3">
        <v>2</v>
      </c>
      <c r="E28" s="37" t="s">
        <v>90</v>
      </c>
      <c r="F28" s="8">
        <v>45733</v>
      </c>
      <c r="G28" s="3"/>
      <c r="H28" s="19">
        <f t="shared" si="0"/>
        <v>0</v>
      </c>
      <c r="I28" s="3"/>
      <c r="J28" s="3">
        <f t="shared" si="1"/>
        <v>0</v>
      </c>
      <c r="K28" s="3">
        <f t="shared" si="2"/>
        <v>0</v>
      </c>
    </row>
    <row r="29" spans="1:11" x14ac:dyDescent="0.25">
      <c r="A29" s="6" t="s">
        <v>77</v>
      </c>
      <c r="B29" s="9" t="s">
        <v>83</v>
      </c>
      <c r="C29" s="10" t="s">
        <v>89</v>
      </c>
      <c r="D29" s="3">
        <v>2</v>
      </c>
      <c r="E29" s="37" t="s">
        <v>92</v>
      </c>
      <c r="F29" s="8">
        <v>45733</v>
      </c>
      <c r="G29" s="3"/>
      <c r="H29" s="19">
        <f t="shared" si="0"/>
        <v>0</v>
      </c>
      <c r="I29" s="3"/>
      <c r="J29" s="3">
        <f t="shared" si="1"/>
        <v>0</v>
      </c>
      <c r="K29" s="3">
        <f t="shared" si="2"/>
        <v>0</v>
      </c>
    </row>
    <row r="30" spans="1:11" x14ac:dyDescent="0.25">
      <c r="A30" s="6" t="s">
        <v>78</v>
      </c>
      <c r="B30" s="9" t="s">
        <v>94</v>
      </c>
      <c r="C30" s="10" t="s">
        <v>95</v>
      </c>
      <c r="D30" s="3">
        <v>2</v>
      </c>
      <c r="E30" s="37" t="s">
        <v>96</v>
      </c>
      <c r="F30" s="8">
        <v>45733</v>
      </c>
      <c r="G30" s="3"/>
      <c r="H30" s="19">
        <f t="shared" si="0"/>
        <v>0</v>
      </c>
      <c r="I30" s="3"/>
      <c r="J30" s="3">
        <f t="shared" si="1"/>
        <v>0</v>
      </c>
      <c r="K30" s="3">
        <f t="shared" si="2"/>
        <v>0</v>
      </c>
    </row>
    <row r="31" spans="1:11" x14ac:dyDescent="0.25">
      <c r="A31" s="6" t="s">
        <v>80</v>
      </c>
      <c r="B31" s="9" t="s">
        <v>94</v>
      </c>
      <c r="C31" s="10" t="s">
        <v>95</v>
      </c>
      <c r="D31" s="3">
        <v>2</v>
      </c>
      <c r="E31" s="37" t="s">
        <v>98</v>
      </c>
      <c r="F31" s="8">
        <v>45733</v>
      </c>
      <c r="G31" s="3"/>
      <c r="H31" s="19">
        <f t="shared" si="0"/>
        <v>0</v>
      </c>
      <c r="I31" s="3"/>
      <c r="J31" s="3">
        <f t="shared" si="1"/>
        <v>0</v>
      </c>
      <c r="K31" s="3">
        <f t="shared" si="2"/>
        <v>0</v>
      </c>
    </row>
    <row r="32" spans="1:11" x14ac:dyDescent="0.25">
      <c r="A32" s="6" t="s">
        <v>82</v>
      </c>
      <c r="B32" s="9" t="s">
        <v>94</v>
      </c>
      <c r="C32" s="10" t="s">
        <v>95</v>
      </c>
      <c r="D32" s="3">
        <v>2</v>
      </c>
      <c r="E32" s="37" t="s">
        <v>100</v>
      </c>
      <c r="F32" s="8">
        <v>45733</v>
      </c>
      <c r="G32" s="3"/>
      <c r="H32" s="19">
        <f t="shared" si="0"/>
        <v>0</v>
      </c>
      <c r="I32" s="3"/>
      <c r="J32" s="3">
        <f t="shared" si="1"/>
        <v>0</v>
      </c>
      <c r="K32" s="3">
        <f t="shared" si="2"/>
        <v>0</v>
      </c>
    </row>
    <row r="33" spans="1:11" x14ac:dyDescent="0.25">
      <c r="A33" s="6" t="s">
        <v>86</v>
      </c>
      <c r="B33" s="9" t="s">
        <v>94</v>
      </c>
      <c r="C33" s="10" t="s">
        <v>95</v>
      </c>
      <c r="D33" s="3">
        <v>2</v>
      </c>
      <c r="E33" s="37" t="s">
        <v>102</v>
      </c>
      <c r="F33" s="8">
        <v>45733</v>
      </c>
      <c r="G33" s="3"/>
      <c r="H33" s="19">
        <f t="shared" si="0"/>
        <v>0</v>
      </c>
      <c r="I33" s="3"/>
      <c r="J33" s="3">
        <f t="shared" si="1"/>
        <v>0</v>
      </c>
      <c r="K33" s="3">
        <f t="shared" si="2"/>
        <v>0</v>
      </c>
    </row>
    <row r="34" spans="1:11" x14ac:dyDescent="0.25">
      <c r="A34" s="6" t="s">
        <v>88</v>
      </c>
      <c r="B34" s="9" t="s">
        <v>105</v>
      </c>
      <c r="C34" s="10" t="s">
        <v>106</v>
      </c>
      <c r="D34" s="3">
        <v>2</v>
      </c>
      <c r="E34" s="37" t="s">
        <v>107</v>
      </c>
      <c r="F34" s="8">
        <v>45767</v>
      </c>
      <c r="G34" s="3"/>
      <c r="H34" s="19">
        <f t="shared" si="0"/>
        <v>0</v>
      </c>
      <c r="I34" s="3"/>
      <c r="J34" s="3">
        <f t="shared" si="1"/>
        <v>0</v>
      </c>
      <c r="K34" s="3">
        <f t="shared" si="2"/>
        <v>0</v>
      </c>
    </row>
    <row r="35" spans="1:11" x14ac:dyDescent="0.25">
      <c r="A35" s="6" t="s">
        <v>91</v>
      </c>
      <c r="B35" s="9" t="s">
        <v>109</v>
      </c>
      <c r="C35" s="10" t="s">
        <v>110</v>
      </c>
      <c r="D35" s="3">
        <v>2</v>
      </c>
      <c r="E35" s="37" t="s">
        <v>111</v>
      </c>
      <c r="F35" s="8">
        <v>45767</v>
      </c>
      <c r="G35" s="3"/>
      <c r="H35" s="19">
        <f t="shared" si="0"/>
        <v>0</v>
      </c>
      <c r="I35" s="3"/>
      <c r="J35" s="3">
        <f t="shared" si="1"/>
        <v>0</v>
      </c>
      <c r="K35" s="3">
        <f t="shared" si="2"/>
        <v>0</v>
      </c>
    </row>
    <row r="36" spans="1:11" x14ac:dyDescent="0.25">
      <c r="A36" s="6" t="s">
        <v>93</v>
      </c>
      <c r="B36" s="9" t="s">
        <v>105</v>
      </c>
      <c r="C36" s="10" t="s">
        <v>113</v>
      </c>
      <c r="D36" s="3">
        <v>2</v>
      </c>
      <c r="E36" s="37" t="s">
        <v>114</v>
      </c>
      <c r="F36" s="8">
        <v>45767</v>
      </c>
      <c r="G36" s="3"/>
      <c r="H36" s="19">
        <f t="shared" si="0"/>
        <v>0</v>
      </c>
      <c r="I36" s="3"/>
      <c r="J36" s="3">
        <f t="shared" si="1"/>
        <v>0</v>
      </c>
      <c r="K36" s="3">
        <f t="shared" si="2"/>
        <v>0</v>
      </c>
    </row>
    <row r="37" spans="1:11" x14ac:dyDescent="0.25">
      <c r="A37" s="6" t="s">
        <v>97</v>
      </c>
      <c r="B37" s="9" t="s">
        <v>21</v>
      </c>
      <c r="C37" s="10" t="s">
        <v>116</v>
      </c>
      <c r="D37" s="3">
        <v>2</v>
      </c>
      <c r="E37" s="37" t="s">
        <v>117</v>
      </c>
      <c r="F37" s="8">
        <v>45767</v>
      </c>
      <c r="G37" s="3"/>
      <c r="H37" s="19">
        <f t="shared" si="0"/>
        <v>0</v>
      </c>
      <c r="I37" s="3"/>
      <c r="J37" s="3">
        <f t="shared" si="1"/>
        <v>0</v>
      </c>
      <c r="K37" s="3">
        <f t="shared" si="2"/>
        <v>0</v>
      </c>
    </row>
    <row r="38" spans="1:11" x14ac:dyDescent="0.25">
      <c r="A38" s="6" t="s">
        <v>99</v>
      </c>
      <c r="B38" s="9" t="s">
        <v>119</v>
      </c>
      <c r="C38" s="10" t="s">
        <v>120</v>
      </c>
      <c r="D38" s="3">
        <v>2</v>
      </c>
      <c r="E38" s="37" t="s">
        <v>121</v>
      </c>
      <c r="F38" s="8">
        <v>45767</v>
      </c>
      <c r="G38" s="3"/>
      <c r="H38" s="19">
        <f t="shared" si="0"/>
        <v>0</v>
      </c>
      <c r="I38" s="3"/>
      <c r="J38" s="3">
        <f t="shared" si="1"/>
        <v>0</v>
      </c>
      <c r="K38" s="3">
        <f t="shared" si="2"/>
        <v>0</v>
      </c>
    </row>
    <row r="39" spans="1:11" x14ac:dyDescent="0.25">
      <c r="A39" s="6" t="s">
        <v>101</v>
      </c>
      <c r="B39" s="9" t="s">
        <v>123</v>
      </c>
      <c r="C39" s="10" t="s">
        <v>124</v>
      </c>
      <c r="D39" s="3">
        <v>2</v>
      </c>
      <c r="E39" s="37">
        <v>1180571</v>
      </c>
      <c r="F39" s="8">
        <v>45767</v>
      </c>
      <c r="G39" s="3"/>
      <c r="H39" s="19">
        <f t="shared" si="0"/>
        <v>0</v>
      </c>
      <c r="I39" s="3"/>
      <c r="J39" s="3">
        <f t="shared" si="1"/>
        <v>0</v>
      </c>
      <c r="K39" s="3">
        <f t="shared" si="2"/>
        <v>0</v>
      </c>
    </row>
    <row r="40" spans="1:11" x14ac:dyDescent="0.25">
      <c r="A40" s="6" t="s">
        <v>103</v>
      </c>
      <c r="B40" s="9" t="s">
        <v>123</v>
      </c>
      <c r="C40" s="10" t="s">
        <v>126</v>
      </c>
      <c r="D40" s="3">
        <v>2</v>
      </c>
      <c r="E40" s="37" t="s">
        <v>127</v>
      </c>
      <c r="F40" s="8">
        <v>45767</v>
      </c>
      <c r="G40" s="3"/>
      <c r="H40" s="19">
        <f t="shared" si="0"/>
        <v>0</v>
      </c>
      <c r="I40" s="3"/>
      <c r="J40" s="3">
        <f t="shared" si="1"/>
        <v>0</v>
      </c>
      <c r="K40" s="3">
        <f t="shared" si="2"/>
        <v>0</v>
      </c>
    </row>
    <row r="41" spans="1:11" ht="30" x14ac:dyDescent="0.25">
      <c r="A41" s="6" t="s">
        <v>104</v>
      </c>
      <c r="B41" s="9" t="s">
        <v>129</v>
      </c>
      <c r="C41" s="10" t="s">
        <v>130</v>
      </c>
      <c r="D41" s="3">
        <v>2</v>
      </c>
      <c r="E41" s="37" t="s">
        <v>0</v>
      </c>
      <c r="F41" s="8">
        <v>45767</v>
      </c>
      <c r="G41" s="3"/>
      <c r="H41" s="19">
        <f t="shared" si="0"/>
        <v>0</v>
      </c>
      <c r="I41" s="3"/>
      <c r="J41" s="3">
        <f t="shared" si="1"/>
        <v>0</v>
      </c>
      <c r="K41" s="3">
        <f t="shared" si="2"/>
        <v>0</v>
      </c>
    </row>
    <row r="42" spans="1:11" ht="30" x14ac:dyDescent="0.25">
      <c r="A42" s="6" t="s">
        <v>108</v>
      </c>
      <c r="B42" s="9" t="s">
        <v>129</v>
      </c>
      <c r="C42" s="10" t="s">
        <v>130</v>
      </c>
      <c r="D42" s="3">
        <v>2</v>
      </c>
      <c r="E42" s="37" t="s">
        <v>0</v>
      </c>
      <c r="F42" s="8">
        <v>45767</v>
      </c>
      <c r="G42" s="3"/>
      <c r="H42" s="19">
        <f t="shared" si="0"/>
        <v>0</v>
      </c>
      <c r="I42" s="3"/>
      <c r="J42" s="3">
        <f t="shared" si="1"/>
        <v>0</v>
      </c>
      <c r="K42" s="3">
        <f t="shared" si="2"/>
        <v>0</v>
      </c>
    </row>
    <row r="43" spans="1:11" ht="45" x14ac:dyDescent="0.25">
      <c r="A43" s="6" t="s">
        <v>112</v>
      </c>
      <c r="B43" s="9" t="s">
        <v>133</v>
      </c>
      <c r="C43" s="10" t="s">
        <v>130</v>
      </c>
      <c r="D43" s="3">
        <v>2</v>
      </c>
      <c r="E43" s="37" t="s">
        <v>0</v>
      </c>
      <c r="F43" s="8">
        <v>45767</v>
      </c>
      <c r="G43" s="3"/>
      <c r="H43" s="19">
        <f t="shared" si="0"/>
        <v>0</v>
      </c>
      <c r="I43" s="3"/>
      <c r="J43" s="3">
        <f t="shared" si="1"/>
        <v>0</v>
      </c>
      <c r="K43" s="3">
        <f t="shared" si="2"/>
        <v>0</v>
      </c>
    </row>
    <row r="44" spans="1:11" ht="45" x14ac:dyDescent="0.25">
      <c r="A44" s="6" t="s">
        <v>115</v>
      </c>
      <c r="B44" s="9" t="s">
        <v>133</v>
      </c>
      <c r="C44" s="10" t="s">
        <v>130</v>
      </c>
      <c r="D44" s="3">
        <v>2</v>
      </c>
      <c r="E44" s="37" t="s">
        <v>0</v>
      </c>
      <c r="F44" s="8">
        <v>45767</v>
      </c>
      <c r="G44" s="3"/>
      <c r="H44" s="19">
        <f t="shared" si="0"/>
        <v>0</v>
      </c>
      <c r="I44" s="3"/>
      <c r="J44" s="3">
        <f t="shared" si="1"/>
        <v>0</v>
      </c>
      <c r="K44" s="3">
        <f t="shared" si="2"/>
        <v>0</v>
      </c>
    </row>
    <row r="45" spans="1:11" ht="45" x14ac:dyDescent="0.25">
      <c r="A45" s="6" t="s">
        <v>118</v>
      </c>
      <c r="B45" s="9" t="s">
        <v>133</v>
      </c>
      <c r="C45" s="10" t="s">
        <v>130</v>
      </c>
      <c r="D45" s="3">
        <v>2</v>
      </c>
      <c r="E45" s="37" t="s">
        <v>136</v>
      </c>
      <c r="F45" s="8">
        <v>45767</v>
      </c>
      <c r="G45" s="3"/>
      <c r="H45" s="19">
        <f t="shared" si="0"/>
        <v>0</v>
      </c>
      <c r="I45" s="3"/>
      <c r="J45" s="3">
        <f t="shared" si="1"/>
        <v>0</v>
      </c>
      <c r="K45" s="3">
        <f t="shared" si="2"/>
        <v>0</v>
      </c>
    </row>
    <row r="46" spans="1:11" ht="30" x14ac:dyDescent="0.25">
      <c r="A46" s="6" t="s">
        <v>122</v>
      </c>
      <c r="B46" s="9" t="s">
        <v>129</v>
      </c>
      <c r="C46" s="10" t="s">
        <v>130</v>
      </c>
      <c r="D46" s="3">
        <v>2</v>
      </c>
      <c r="E46" s="37" t="s">
        <v>0</v>
      </c>
      <c r="F46" s="8">
        <v>45767</v>
      </c>
      <c r="G46" s="3"/>
      <c r="H46" s="19">
        <f t="shared" si="0"/>
        <v>0</v>
      </c>
      <c r="I46" s="3"/>
      <c r="J46" s="3">
        <f t="shared" si="1"/>
        <v>0</v>
      </c>
      <c r="K46" s="3">
        <f t="shared" si="2"/>
        <v>0</v>
      </c>
    </row>
    <row r="47" spans="1:11" x14ac:dyDescent="0.25">
      <c r="A47" s="6" t="s">
        <v>125</v>
      </c>
      <c r="B47" s="9" t="s">
        <v>139</v>
      </c>
      <c r="C47" s="10" t="s">
        <v>140</v>
      </c>
      <c r="D47" s="3">
        <v>2</v>
      </c>
      <c r="E47" s="37" t="s">
        <v>0</v>
      </c>
      <c r="F47" s="8">
        <v>45767</v>
      </c>
      <c r="G47" s="3"/>
      <c r="H47" s="19">
        <f t="shared" si="0"/>
        <v>0</v>
      </c>
      <c r="I47" s="3"/>
      <c r="J47" s="3">
        <f t="shared" si="1"/>
        <v>0</v>
      </c>
      <c r="K47" s="3">
        <f t="shared" si="2"/>
        <v>0</v>
      </c>
    </row>
    <row r="48" spans="1:11" x14ac:dyDescent="0.25">
      <c r="A48" s="6" t="s">
        <v>128</v>
      </c>
      <c r="B48" s="9" t="s">
        <v>139</v>
      </c>
      <c r="C48" s="10" t="s">
        <v>140</v>
      </c>
      <c r="D48" s="3">
        <v>2</v>
      </c>
      <c r="E48" s="37" t="s">
        <v>0</v>
      </c>
      <c r="F48" s="8">
        <v>45767</v>
      </c>
      <c r="G48" s="3"/>
      <c r="H48" s="19">
        <f t="shared" si="0"/>
        <v>0</v>
      </c>
      <c r="I48" s="3"/>
      <c r="J48" s="3">
        <f t="shared" si="1"/>
        <v>0</v>
      </c>
      <c r="K48" s="3">
        <f t="shared" si="2"/>
        <v>0</v>
      </c>
    </row>
    <row r="49" spans="1:11" x14ac:dyDescent="0.25">
      <c r="A49" s="6" t="s">
        <v>131</v>
      </c>
      <c r="B49" s="9" t="s">
        <v>139</v>
      </c>
      <c r="C49" s="10" t="s">
        <v>140</v>
      </c>
      <c r="D49" s="3">
        <v>2</v>
      </c>
      <c r="E49" s="37" t="s">
        <v>0</v>
      </c>
      <c r="F49" s="8">
        <v>45767</v>
      </c>
      <c r="G49" s="3"/>
      <c r="H49" s="19">
        <f t="shared" si="0"/>
        <v>0</v>
      </c>
      <c r="I49" s="3"/>
      <c r="J49" s="3">
        <f t="shared" si="1"/>
        <v>0</v>
      </c>
      <c r="K49" s="3">
        <f t="shared" si="2"/>
        <v>0</v>
      </c>
    </row>
    <row r="50" spans="1:11" x14ac:dyDescent="0.25">
      <c r="A50" s="6" t="s">
        <v>132</v>
      </c>
      <c r="B50" s="9" t="s">
        <v>139</v>
      </c>
      <c r="C50" s="10" t="s">
        <v>140</v>
      </c>
      <c r="D50" s="3">
        <v>2</v>
      </c>
      <c r="E50" s="37" t="s">
        <v>0</v>
      </c>
      <c r="F50" s="8">
        <v>45767</v>
      </c>
      <c r="G50" s="3"/>
      <c r="H50" s="19">
        <f t="shared" si="0"/>
        <v>0</v>
      </c>
      <c r="I50" s="3"/>
      <c r="J50" s="3">
        <f t="shared" si="1"/>
        <v>0</v>
      </c>
      <c r="K50" s="3">
        <f t="shared" si="2"/>
        <v>0</v>
      </c>
    </row>
    <row r="51" spans="1:11" x14ac:dyDescent="0.25">
      <c r="A51" s="6" t="s">
        <v>134</v>
      </c>
      <c r="B51" s="9" t="s">
        <v>46</v>
      </c>
      <c r="C51" s="10" t="s">
        <v>145</v>
      </c>
      <c r="D51" s="3">
        <v>2</v>
      </c>
      <c r="E51" s="37">
        <v>639</v>
      </c>
      <c r="F51" s="8">
        <v>45767</v>
      </c>
      <c r="G51" s="3"/>
      <c r="H51" s="19">
        <f t="shared" si="0"/>
        <v>0</v>
      </c>
      <c r="I51" s="3"/>
      <c r="J51" s="3">
        <f t="shared" si="1"/>
        <v>0</v>
      </c>
      <c r="K51" s="3">
        <f t="shared" si="2"/>
        <v>0</v>
      </c>
    </row>
    <row r="52" spans="1:11" x14ac:dyDescent="0.25">
      <c r="A52" s="6" t="s">
        <v>135</v>
      </c>
      <c r="B52" s="9" t="s">
        <v>28</v>
      </c>
      <c r="C52" s="10" t="s">
        <v>147</v>
      </c>
      <c r="D52" s="3">
        <v>2</v>
      </c>
      <c r="E52" s="37" t="s">
        <v>148</v>
      </c>
      <c r="F52" s="8">
        <v>45767</v>
      </c>
      <c r="G52" s="3"/>
      <c r="H52" s="19">
        <f t="shared" si="0"/>
        <v>0</v>
      </c>
      <c r="I52" s="3"/>
      <c r="J52" s="3">
        <f t="shared" si="1"/>
        <v>0</v>
      </c>
      <c r="K52" s="3">
        <f t="shared" si="2"/>
        <v>0</v>
      </c>
    </row>
    <row r="53" spans="1:11" x14ac:dyDescent="0.25">
      <c r="A53" s="6" t="s">
        <v>137</v>
      </c>
      <c r="B53" s="9" t="s">
        <v>28</v>
      </c>
      <c r="C53" s="10" t="s">
        <v>147</v>
      </c>
      <c r="D53" s="3">
        <v>2</v>
      </c>
      <c r="E53" s="37" t="s">
        <v>150</v>
      </c>
      <c r="F53" s="8">
        <v>45767</v>
      </c>
      <c r="G53" s="3"/>
      <c r="H53" s="19">
        <f t="shared" si="0"/>
        <v>0</v>
      </c>
      <c r="I53" s="3"/>
      <c r="J53" s="3">
        <f t="shared" si="1"/>
        <v>0</v>
      </c>
      <c r="K53" s="3">
        <f t="shared" si="2"/>
        <v>0</v>
      </c>
    </row>
    <row r="54" spans="1:11" x14ac:dyDescent="0.25">
      <c r="A54" s="6" t="s">
        <v>138</v>
      </c>
      <c r="B54" s="9" t="s">
        <v>28</v>
      </c>
      <c r="C54" s="10" t="s">
        <v>147</v>
      </c>
      <c r="D54" s="3">
        <v>2</v>
      </c>
      <c r="E54" s="37" t="s">
        <v>152</v>
      </c>
      <c r="F54" s="8">
        <v>45767</v>
      </c>
      <c r="G54" s="3"/>
      <c r="H54" s="19">
        <f t="shared" si="0"/>
        <v>0</v>
      </c>
      <c r="I54" s="3"/>
      <c r="J54" s="3">
        <f t="shared" si="1"/>
        <v>0</v>
      </c>
      <c r="K54" s="3">
        <f t="shared" si="2"/>
        <v>0</v>
      </c>
    </row>
    <row r="55" spans="1:11" x14ac:dyDescent="0.25">
      <c r="A55" s="6" t="s">
        <v>141</v>
      </c>
      <c r="B55" s="9" t="s">
        <v>28</v>
      </c>
      <c r="C55" s="10" t="s">
        <v>147</v>
      </c>
      <c r="D55" s="3">
        <v>2</v>
      </c>
      <c r="E55" s="37" t="s">
        <v>154</v>
      </c>
      <c r="F55" s="8">
        <v>45767</v>
      </c>
      <c r="G55" s="3"/>
      <c r="H55" s="19">
        <f t="shared" si="0"/>
        <v>0</v>
      </c>
      <c r="I55" s="3"/>
      <c r="J55" s="3">
        <f t="shared" si="1"/>
        <v>0</v>
      </c>
      <c r="K55" s="3">
        <f t="shared" si="2"/>
        <v>0</v>
      </c>
    </row>
    <row r="56" spans="1:11" x14ac:dyDescent="0.25">
      <c r="A56" s="6" t="s">
        <v>142</v>
      </c>
      <c r="B56" s="9" t="s">
        <v>28</v>
      </c>
      <c r="C56" s="10" t="s">
        <v>147</v>
      </c>
      <c r="D56" s="3">
        <v>2</v>
      </c>
      <c r="E56" s="37" t="s">
        <v>156</v>
      </c>
      <c r="F56" s="8">
        <v>45767</v>
      </c>
      <c r="G56" s="3"/>
      <c r="H56" s="19">
        <f t="shared" si="0"/>
        <v>0</v>
      </c>
      <c r="I56" s="3"/>
      <c r="J56" s="3">
        <f t="shared" si="1"/>
        <v>0</v>
      </c>
      <c r="K56" s="3">
        <f t="shared" si="2"/>
        <v>0</v>
      </c>
    </row>
    <row r="57" spans="1:11" x14ac:dyDescent="0.25">
      <c r="A57" s="6" t="s">
        <v>143</v>
      </c>
      <c r="B57" s="9" t="s">
        <v>28</v>
      </c>
      <c r="C57" s="10" t="s">
        <v>147</v>
      </c>
      <c r="D57" s="3">
        <v>2</v>
      </c>
      <c r="E57" s="37" t="s">
        <v>158</v>
      </c>
      <c r="F57" s="8">
        <v>45767</v>
      </c>
      <c r="G57" s="3"/>
      <c r="H57" s="19">
        <f t="shared" si="0"/>
        <v>0</v>
      </c>
      <c r="I57" s="3"/>
      <c r="J57" s="3">
        <f t="shared" si="1"/>
        <v>0</v>
      </c>
      <c r="K57" s="3">
        <f t="shared" si="2"/>
        <v>0</v>
      </c>
    </row>
    <row r="58" spans="1:11" x14ac:dyDescent="0.25">
      <c r="A58" s="6" t="s">
        <v>144</v>
      </c>
      <c r="B58" s="9" t="s">
        <v>28</v>
      </c>
      <c r="C58" s="10" t="s">
        <v>147</v>
      </c>
      <c r="D58" s="3">
        <v>2</v>
      </c>
      <c r="E58" s="37" t="s">
        <v>160</v>
      </c>
      <c r="F58" s="8">
        <v>45767</v>
      </c>
      <c r="G58" s="3"/>
      <c r="H58" s="19">
        <f t="shared" si="0"/>
        <v>0</v>
      </c>
      <c r="I58" s="3"/>
      <c r="J58" s="3">
        <f t="shared" si="1"/>
        <v>0</v>
      </c>
      <c r="K58" s="3">
        <f t="shared" si="2"/>
        <v>0</v>
      </c>
    </row>
    <row r="59" spans="1:11" x14ac:dyDescent="0.25">
      <c r="A59" s="6" t="s">
        <v>146</v>
      </c>
      <c r="B59" s="9" t="s">
        <v>28</v>
      </c>
      <c r="C59" s="10" t="s">
        <v>147</v>
      </c>
      <c r="D59" s="3">
        <v>2</v>
      </c>
      <c r="E59" s="37" t="s">
        <v>162</v>
      </c>
      <c r="F59" s="8">
        <v>45767</v>
      </c>
      <c r="G59" s="3"/>
      <c r="H59" s="19">
        <f t="shared" si="0"/>
        <v>0</v>
      </c>
      <c r="I59" s="3"/>
      <c r="J59" s="3">
        <f t="shared" si="1"/>
        <v>0</v>
      </c>
      <c r="K59" s="3">
        <f t="shared" si="2"/>
        <v>0</v>
      </c>
    </row>
    <row r="60" spans="1:11" ht="30" x14ac:dyDescent="0.25">
      <c r="A60" s="6" t="s">
        <v>149</v>
      </c>
      <c r="B60" s="9" t="s">
        <v>164</v>
      </c>
      <c r="C60" s="10" t="s">
        <v>165</v>
      </c>
      <c r="D60" s="3">
        <v>2</v>
      </c>
      <c r="E60" s="37">
        <v>19019</v>
      </c>
      <c r="F60" s="8">
        <v>45767</v>
      </c>
      <c r="G60" s="3"/>
      <c r="H60" s="19">
        <f t="shared" si="0"/>
        <v>0</v>
      </c>
      <c r="I60" s="3"/>
      <c r="J60" s="3">
        <f t="shared" si="1"/>
        <v>0</v>
      </c>
      <c r="K60" s="3">
        <f t="shared" si="2"/>
        <v>0</v>
      </c>
    </row>
    <row r="61" spans="1:11" ht="30" x14ac:dyDescent="0.25">
      <c r="A61" s="6" t="s">
        <v>151</v>
      </c>
      <c r="B61" s="9" t="s">
        <v>167</v>
      </c>
      <c r="C61" s="10" t="s">
        <v>168</v>
      </c>
      <c r="D61" s="3">
        <v>2</v>
      </c>
      <c r="E61" s="37">
        <v>16011</v>
      </c>
      <c r="F61" s="8">
        <v>45767</v>
      </c>
      <c r="G61" s="3"/>
      <c r="H61" s="19">
        <f t="shared" si="0"/>
        <v>0</v>
      </c>
      <c r="I61" s="3"/>
      <c r="J61" s="3">
        <f t="shared" si="1"/>
        <v>0</v>
      </c>
      <c r="K61" s="3">
        <f t="shared" si="2"/>
        <v>0</v>
      </c>
    </row>
    <row r="62" spans="1:11" ht="30" x14ac:dyDescent="0.25">
      <c r="A62" s="6" t="s">
        <v>153</v>
      </c>
      <c r="B62" s="9" t="s">
        <v>167</v>
      </c>
      <c r="C62" s="10" t="s">
        <v>168</v>
      </c>
      <c r="D62" s="3">
        <v>2</v>
      </c>
      <c r="E62" s="37">
        <v>16012</v>
      </c>
      <c r="F62" s="8">
        <v>45767</v>
      </c>
      <c r="G62" s="3"/>
      <c r="H62" s="19">
        <f t="shared" ref="H62:H125" si="3">D62*G62</f>
        <v>0</v>
      </c>
      <c r="I62" s="3"/>
      <c r="J62" s="3">
        <f t="shared" ref="J62:J125" si="4">G62+I62</f>
        <v>0</v>
      </c>
      <c r="K62" s="3">
        <f t="shared" ref="K62:K125" si="5">H62+I62</f>
        <v>0</v>
      </c>
    </row>
    <row r="63" spans="1:11" ht="30" x14ac:dyDescent="0.25">
      <c r="A63" s="6" t="s">
        <v>155</v>
      </c>
      <c r="B63" s="9" t="s">
        <v>167</v>
      </c>
      <c r="C63" s="10" t="s">
        <v>168</v>
      </c>
      <c r="D63" s="3">
        <v>2</v>
      </c>
      <c r="E63" s="37">
        <v>16010</v>
      </c>
      <c r="F63" s="8">
        <v>45767</v>
      </c>
      <c r="G63" s="3"/>
      <c r="H63" s="19">
        <f t="shared" si="3"/>
        <v>0</v>
      </c>
      <c r="I63" s="3"/>
      <c r="J63" s="3">
        <f t="shared" si="4"/>
        <v>0</v>
      </c>
      <c r="K63" s="3">
        <f t="shared" si="5"/>
        <v>0</v>
      </c>
    </row>
    <row r="64" spans="1:11" x14ac:dyDescent="0.25">
      <c r="A64" s="6" t="s">
        <v>157</v>
      </c>
      <c r="B64" s="9" t="s">
        <v>172</v>
      </c>
      <c r="C64" s="10" t="s">
        <v>173</v>
      </c>
      <c r="D64" s="3">
        <v>2</v>
      </c>
      <c r="E64" s="37" t="s">
        <v>174</v>
      </c>
      <c r="F64" s="8">
        <v>45767</v>
      </c>
      <c r="G64" s="3"/>
      <c r="H64" s="19">
        <f t="shared" si="3"/>
        <v>0</v>
      </c>
      <c r="I64" s="3"/>
      <c r="J64" s="3">
        <f t="shared" si="4"/>
        <v>0</v>
      </c>
      <c r="K64" s="3">
        <f t="shared" si="5"/>
        <v>0</v>
      </c>
    </row>
    <row r="65" spans="1:11" x14ac:dyDescent="0.25">
      <c r="A65" s="6" t="s">
        <v>159</v>
      </c>
      <c r="B65" s="9" t="s">
        <v>172</v>
      </c>
      <c r="C65" s="10" t="s">
        <v>173</v>
      </c>
      <c r="D65" s="3">
        <v>2</v>
      </c>
      <c r="E65" s="37" t="s">
        <v>176</v>
      </c>
      <c r="F65" s="8">
        <v>45767</v>
      </c>
      <c r="G65" s="3"/>
      <c r="H65" s="19">
        <f t="shared" si="3"/>
        <v>0</v>
      </c>
      <c r="I65" s="3"/>
      <c r="J65" s="3">
        <f t="shared" si="4"/>
        <v>0</v>
      </c>
      <c r="K65" s="3">
        <f t="shared" si="5"/>
        <v>0</v>
      </c>
    </row>
    <row r="66" spans="1:11" x14ac:dyDescent="0.25">
      <c r="A66" s="6" t="s">
        <v>161</v>
      </c>
      <c r="B66" s="9" t="s">
        <v>172</v>
      </c>
      <c r="C66" s="10" t="s">
        <v>173</v>
      </c>
      <c r="D66" s="3">
        <v>2</v>
      </c>
      <c r="E66" s="37" t="s">
        <v>178</v>
      </c>
      <c r="F66" s="8">
        <v>45767</v>
      </c>
      <c r="G66" s="3"/>
      <c r="H66" s="19">
        <f t="shared" si="3"/>
        <v>0</v>
      </c>
      <c r="I66" s="3"/>
      <c r="J66" s="3">
        <f t="shared" si="4"/>
        <v>0</v>
      </c>
      <c r="K66" s="3">
        <f t="shared" si="5"/>
        <v>0</v>
      </c>
    </row>
    <row r="67" spans="1:11" ht="30" x14ac:dyDescent="0.25">
      <c r="A67" s="6" t="s">
        <v>163</v>
      </c>
      <c r="B67" s="9" t="s">
        <v>167</v>
      </c>
      <c r="C67" s="10" t="s">
        <v>180</v>
      </c>
      <c r="D67" s="3">
        <v>2</v>
      </c>
      <c r="E67" s="37">
        <v>1043</v>
      </c>
      <c r="F67" s="8">
        <v>45767</v>
      </c>
      <c r="G67" s="3"/>
      <c r="H67" s="19">
        <f t="shared" si="3"/>
        <v>0</v>
      </c>
      <c r="I67" s="3"/>
      <c r="J67" s="3">
        <f t="shared" si="4"/>
        <v>0</v>
      </c>
      <c r="K67" s="3">
        <f t="shared" si="5"/>
        <v>0</v>
      </c>
    </row>
    <row r="68" spans="1:11" ht="30" x14ac:dyDescent="0.25">
      <c r="A68" s="6" t="s">
        <v>166</v>
      </c>
      <c r="B68" s="9" t="s">
        <v>167</v>
      </c>
      <c r="C68" s="10" t="s">
        <v>182</v>
      </c>
      <c r="D68" s="3">
        <v>2</v>
      </c>
      <c r="E68" s="37">
        <v>566</v>
      </c>
      <c r="F68" s="8">
        <v>45767</v>
      </c>
      <c r="G68" s="3"/>
      <c r="H68" s="19">
        <f t="shared" si="3"/>
        <v>0</v>
      </c>
      <c r="I68" s="3"/>
      <c r="J68" s="3">
        <f t="shared" si="4"/>
        <v>0</v>
      </c>
      <c r="K68" s="3">
        <f t="shared" si="5"/>
        <v>0</v>
      </c>
    </row>
    <row r="69" spans="1:11" ht="30" x14ac:dyDescent="0.25">
      <c r="A69" s="6" t="s">
        <v>169</v>
      </c>
      <c r="B69" s="9" t="s">
        <v>167</v>
      </c>
      <c r="C69" s="10" t="s">
        <v>184</v>
      </c>
      <c r="D69" s="3">
        <v>2</v>
      </c>
      <c r="E69" s="37">
        <v>598</v>
      </c>
      <c r="F69" s="8">
        <v>45767</v>
      </c>
      <c r="G69" s="3"/>
      <c r="H69" s="19">
        <f t="shared" si="3"/>
        <v>0</v>
      </c>
      <c r="I69" s="3"/>
      <c r="J69" s="3">
        <f t="shared" si="4"/>
        <v>0</v>
      </c>
      <c r="K69" s="3">
        <f t="shared" si="5"/>
        <v>0</v>
      </c>
    </row>
    <row r="70" spans="1:11" ht="30" x14ac:dyDescent="0.25">
      <c r="A70" s="6" t="s">
        <v>170</v>
      </c>
      <c r="B70" s="9" t="s">
        <v>167</v>
      </c>
      <c r="C70" s="10" t="s">
        <v>186</v>
      </c>
      <c r="D70" s="3">
        <v>2</v>
      </c>
      <c r="E70" s="37">
        <v>704</v>
      </c>
      <c r="F70" s="8">
        <v>45767</v>
      </c>
      <c r="G70" s="3"/>
      <c r="H70" s="19">
        <f t="shared" si="3"/>
        <v>0</v>
      </c>
      <c r="I70" s="3"/>
      <c r="J70" s="3">
        <f t="shared" si="4"/>
        <v>0</v>
      </c>
      <c r="K70" s="3">
        <f t="shared" si="5"/>
        <v>0</v>
      </c>
    </row>
    <row r="71" spans="1:11" ht="30" x14ac:dyDescent="0.25">
      <c r="A71" s="6" t="s">
        <v>171</v>
      </c>
      <c r="B71" s="9" t="s">
        <v>167</v>
      </c>
      <c r="C71" s="10" t="s">
        <v>188</v>
      </c>
      <c r="D71" s="3">
        <v>2</v>
      </c>
      <c r="E71" s="37">
        <v>43</v>
      </c>
      <c r="F71" s="8">
        <v>45767</v>
      </c>
      <c r="G71" s="3"/>
      <c r="H71" s="19">
        <f t="shared" si="3"/>
        <v>0</v>
      </c>
      <c r="I71" s="3"/>
      <c r="J71" s="3">
        <f t="shared" si="4"/>
        <v>0</v>
      </c>
      <c r="K71" s="3">
        <f t="shared" si="5"/>
        <v>0</v>
      </c>
    </row>
    <row r="72" spans="1:11" ht="30" x14ac:dyDescent="0.25">
      <c r="A72" s="6" t="s">
        <v>175</v>
      </c>
      <c r="B72" s="9" t="s">
        <v>167</v>
      </c>
      <c r="C72" s="10" t="s">
        <v>190</v>
      </c>
      <c r="D72" s="3">
        <v>2</v>
      </c>
      <c r="E72" s="37" t="s">
        <v>191</v>
      </c>
      <c r="F72" s="8">
        <v>45767</v>
      </c>
      <c r="G72" s="3"/>
      <c r="H72" s="19">
        <f t="shared" si="3"/>
        <v>0</v>
      </c>
      <c r="I72" s="3"/>
      <c r="J72" s="3">
        <f t="shared" si="4"/>
        <v>0</v>
      </c>
      <c r="K72" s="3">
        <f t="shared" si="5"/>
        <v>0</v>
      </c>
    </row>
    <row r="73" spans="1:11" ht="30" x14ac:dyDescent="0.25">
      <c r="A73" s="6" t="s">
        <v>177</v>
      </c>
      <c r="B73" s="9" t="s">
        <v>167</v>
      </c>
      <c r="C73" s="10" t="s">
        <v>180</v>
      </c>
      <c r="D73" s="3">
        <v>2</v>
      </c>
      <c r="E73" s="37">
        <v>1042</v>
      </c>
      <c r="F73" s="8">
        <v>45767</v>
      </c>
      <c r="G73" s="3"/>
      <c r="H73" s="19">
        <f t="shared" si="3"/>
        <v>0</v>
      </c>
      <c r="I73" s="3"/>
      <c r="J73" s="3">
        <f t="shared" si="4"/>
        <v>0</v>
      </c>
      <c r="K73" s="3">
        <f t="shared" si="5"/>
        <v>0</v>
      </c>
    </row>
    <row r="74" spans="1:11" ht="30" x14ac:dyDescent="0.25">
      <c r="A74" s="6" t="s">
        <v>179</v>
      </c>
      <c r="B74" s="9" t="s">
        <v>167</v>
      </c>
      <c r="C74" s="10" t="s">
        <v>180</v>
      </c>
      <c r="D74" s="3">
        <v>2</v>
      </c>
      <c r="E74" s="37">
        <v>1044</v>
      </c>
      <c r="F74" s="8">
        <v>45767</v>
      </c>
      <c r="G74" s="3"/>
      <c r="H74" s="19">
        <f t="shared" si="3"/>
        <v>0</v>
      </c>
      <c r="I74" s="3"/>
      <c r="J74" s="3">
        <f t="shared" si="4"/>
        <v>0</v>
      </c>
      <c r="K74" s="3">
        <f t="shared" si="5"/>
        <v>0</v>
      </c>
    </row>
    <row r="75" spans="1:11" x14ac:dyDescent="0.25">
      <c r="A75" s="6" t="s">
        <v>181</v>
      </c>
      <c r="B75" s="9" t="s">
        <v>195</v>
      </c>
      <c r="C75" s="10" t="s">
        <v>196</v>
      </c>
      <c r="D75" s="3">
        <v>2</v>
      </c>
      <c r="E75" s="37" t="s">
        <v>197</v>
      </c>
      <c r="F75" s="8">
        <v>45767</v>
      </c>
      <c r="G75" s="3"/>
      <c r="H75" s="19">
        <f t="shared" si="3"/>
        <v>0</v>
      </c>
      <c r="I75" s="3"/>
      <c r="J75" s="3">
        <f t="shared" si="4"/>
        <v>0</v>
      </c>
      <c r="K75" s="3">
        <f t="shared" si="5"/>
        <v>0</v>
      </c>
    </row>
    <row r="76" spans="1:11" ht="30" x14ac:dyDescent="0.25">
      <c r="A76" s="6" t="s">
        <v>183</v>
      </c>
      <c r="B76" s="9" t="s">
        <v>167</v>
      </c>
      <c r="C76" s="10" t="s">
        <v>199</v>
      </c>
      <c r="D76" s="3">
        <v>2</v>
      </c>
      <c r="E76" s="37">
        <v>300</v>
      </c>
      <c r="F76" s="8">
        <v>45767</v>
      </c>
      <c r="G76" s="3"/>
      <c r="H76" s="19">
        <f t="shared" si="3"/>
        <v>0</v>
      </c>
      <c r="I76" s="3"/>
      <c r="J76" s="3">
        <f t="shared" si="4"/>
        <v>0</v>
      </c>
      <c r="K76" s="3">
        <f t="shared" si="5"/>
        <v>0</v>
      </c>
    </row>
    <row r="77" spans="1:11" ht="30" x14ac:dyDescent="0.25">
      <c r="A77" s="6" t="s">
        <v>185</v>
      </c>
      <c r="B77" s="9" t="s">
        <v>201</v>
      </c>
      <c r="C77" s="10" t="s">
        <v>202</v>
      </c>
      <c r="D77" s="3">
        <v>2</v>
      </c>
      <c r="E77" s="37" t="s">
        <v>203</v>
      </c>
      <c r="F77" s="8">
        <v>45767</v>
      </c>
      <c r="G77" s="3"/>
      <c r="H77" s="19">
        <f t="shared" si="3"/>
        <v>0</v>
      </c>
      <c r="I77" s="3"/>
      <c r="J77" s="3">
        <f t="shared" si="4"/>
        <v>0</v>
      </c>
      <c r="K77" s="3">
        <f t="shared" si="5"/>
        <v>0</v>
      </c>
    </row>
    <row r="78" spans="1:11" ht="30" x14ac:dyDescent="0.25">
      <c r="A78" s="6" t="s">
        <v>187</v>
      </c>
      <c r="B78" s="9" t="s">
        <v>167</v>
      </c>
      <c r="C78" s="10" t="s">
        <v>205</v>
      </c>
      <c r="D78" s="3">
        <v>2</v>
      </c>
      <c r="E78" s="37" t="s">
        <v>206</v>
      </c>
      <c r="F78" s="8">
        <v>45767</v>
      </c>
      <c r="G78" s="3"/>
      <c r="H78" s="19">
        <f t="shared" si="3"/>
        <v>0</v>
      </c>
      <c r="I78" s="3"/>
      <c r="J78" s="3">
        <f t="shared" si="4"/>
        <v>0</v>
      </c>
      <c r="K78" s="3">
        <f t="shared" si="5"/>
        <v>0</v>
      </c>
    </row>
    <row r="79" spans="1:11" ht="30" x14ac:dyDescent="0.25">
      <c r="A79" s="6" t="s">
        <v>189</v>
      </c>
      <c r="B79" s="9" t="s">
        <v>208</v>
      </c>
      <c r="C79" s="10" t="s">
        <v>209</v>
      </c>
      <c r="D79" s="3">
        <v>2</v>
      </c>
      <c r="E79" s="37" t="s">
        <v>210</v>
      </c>
      <c r="F79" s="8">
        <v>45767</v>
      </c>
      <c r="G79" s="3"/>
      <c r="H79" s="19">
        <f t="shared" si="3"/>
        <v>0</v>
      </c>
      <c r="I79" s="3"/>
      <c r="J79" s="3">
        <f t="shared" si="4"/>
        <v>0</v>
      </c>
      <c r="K79" s="3">
        <f t="shared" si="5"/>
        <v>0</v>
      </c>
    </row>
    <row r="80" spans="1:11" x14ac:dyDescent="0.25">
      <c r="A80" s="6" t="s">
        <v>192</v>
      </c>
      <c r="B80" s="9" t="s">
        <v>212</v>
      </c>
      <c r="C80" s="10" t="s">
        <v>140</v>
      </c>
      <c r="D80" s="3">
        <v>2</v>
      </c>
      <c r="E80" s="37" t="s">
        <v>213</v>
      </c>
      <c r="F80" s="8">
        <v>45767</v>
      </c>
      <c r="G80" s="3"/>
      <c r="H80" s="19">
        <f t="shared" si="3"/>
        <v>0</v>
      </c>
      <c r="I80" s="3"/>
      <c r="J80" s="3">
        <f t="shared" si="4"/>
        <v>0</v>
      </c>
      <c r="K80" s="3">
        <f t="shared" si="5"/>
        <v>0</v>
      </c>
    </row>
    <row r="81" spans="1:11" ht="30" x14ac:dyDescent="0.25">
      <c r="A81" s="6" t="s">
        <v>193</v>
      </c>
      <c r="B81" s="9" t="s">
        <v>167</v>
      </c>
      <c r="C81" s="10" t="s">
        <v>186</v>
      </c>
      <c r="D81" s="3">
        <v>2</v>
      </c>
      <c r="E81" s="37">
        <v>705</v>
      </c>
      <c r="F81" s="8">
        <v>45767</v>
      </c>
      <c r="G81" s="3"/>
      <c r="H81" s="19">
        <f t="shared" si="3"/>
        <v>0</v>
      </c>
      <c r="I81" s="3"/>
      <c r="J81" s="3">
        <f t="shared" si="4"/>
        <v>0</v>
      </c>
      <c r="K81" s="3">
        <f t="shared" si="5"/>
        <v>0</v>
      </c>
    </row>
    <row r="82" spans="1:11" ht="30" x14ac:dyDescent="0.25">
      <c r="A82" s="6" t="s">
        <v>194</v>
      </c>
      <c r="B82" s="9" t="s">
        <v>216</v>
      </c>
      <c r="C82" s="10" t="s">
        <v>217</v>
      </c>
      <c r="D82" s="3">
        <v>2</v>
      </c>
      <c r="E82" s="37" t="s">
        <v>218</v>
      </c>
      <c r="F82" s="8">
        <v>45767</v>
      </c>
      <c r="G82" s="3"/>
      <c r="H82" s="19">
        <f t="shared" si="3"/>
        <v>0</v>
      </c>
      <c r="I82" s="3"/>
      <c r="J82" s="3">
        <f t="shared" si="4"/>
        <v>0</v>
      </c>
      <c r="K82" s="3">
        <f t="shared" si="5"/>
        <v>0</v>
      </c>
    </row>
    <row r="83" spans="1:11" ht="30" x14ac:dyDescent="0.25">
      <c r="A83" s="6" t="s">
        <v>198</v>
      </c>
      <c r="B83" s="9" t="s">
        <v>220</v>
      </c>
      <c r="C83" s="10" t="s">
        <v>221</v>
      </c>
      <c r="D83" s="3">
        <v>2</v>
      </c>
      <c r="E83" s="37">
        <v>6</v>
      </c>
      <c r="F83" s="8">
        <v>45767</v>
      </c>
      <c r="G83" s="3"/>
      <c r="H83" s="19">
        <f t="shared" si="3"/>
        <v>0</v>
      </c>
      <c r="I83" s="3"/>
      <c r="J83" s="3">
        <f t="shared" si="4"/>
        <v>0</v>
      </c>
      <c r="K83" s="3">
        <f t="shared" si="5"/>
        <v>0</v>
      </c>
    </row>
    <row r="84" spans="1:11" ht="30" x14ac:dyDescent="0.25">
      <c r="A84" s="6" t="s">
        <v>200</v>
      </c>
      <c r="B84" s="9" t="s">
        <v>167</v>
      </c>
      <c r="C84" s="10" t="s">
        <v>223</v>
      </c>
      <c r="D84" s="3">
        <v>2</v>
      </c>
      <c r="E84" s="37">
        <v>1489</v>
      </c>
      <c r="F84" s="8">
        <v>45767</v>
      </c>
      <c r="G84" s="3"/>
      <c r="H84" s="19">
        <f t="shared" si="3"/>
        <v>0</v>
      </c>
      <c r="I84" s="3"/>
      <c r="J84" s="3">
        <f t="shared" si="4"/>
        <v>0</v>
      </c>
      <c r="K84" s="3">
        <f t="shared" si="5"/>
        <v>0</v>
      </c>
    </row>
    <row r="85" spans="1:11" ht="30" x14ac:dyDescent="0.25">
      <c r="A85" s="6" t="s">
        <v>204</v>
      </c>
      <c r="B85" s="9" t="s">
        <v>208</v>
      </c>
      <c r="C85" s="10" t="s">
        <v>209</v>
      </c>
      <c r="D85" s="3">
        <v>2</v>
      </c>
      <c r="E85" s="37" t="s">
        <v>225</v>
      </c>
      <c r="F85" s="8">
        <v>45767</v>
      </c>
      <c r="G85" s="3"/>
      <c r="H85" s="19">
        <f t="shared" si="3"/>
        <v>0</v>
      </c>
      <c r="I85" s="3"/>
      <c r="J85" s="3">
        <f t="shared" si="4"/>
        <v>0</v>
      </c>
      <c r="K85" s="3">
        <f t="shared" si="5"/>
        <v>0</v>
      </c>
    </row>
    <row r="86" spans="1:11" ht="30" x14ac:dyDescent="0.25">
      <c r="A86" s="6" t="s">
        <v>207</v>
      </c>
      <c r="B86" s="9" t="s">
        <v>220</v>
      </c>
      <c r="C86" s="10" t="s">
        <v>227</v>
      </c>
      <c r="D86" s="3">
        <v>2</v>
      </c>
      <c r="E86" s="37">
        <v>1152</v>
      </c>
      <c r="F86" s="8">
        <v>45767</v>
      </c>
      <c r="G86" s="3"/>
      <c r="H86" s="19">
        <f t="shared" si="3"/>
        <v>0</v>
      </c>
      <c r="I86" s="3"/>
      <c r="J86" s="3">
        <f t="shared" si="4"/>
        <v>0</v>
      </c>
      <c r="K86" s="3">
        <f t="shared" si="5"/>
        <v>0</v>
      </c>
    </row>
    <row r="87" spans="1:11" ht="23.25" x14ac:dyDescent="0.25">
      <c r="A87" s="6" t="s">
        <v>211</v>
      </c>
      <c r="B87" s="9" t="s">
        <v>17</v>
      </c>
      <c r="C87" s="10" t="s">
        <v>229</v>
      </c>
      <c r="D87" s="3">
        <v>2</v>
      </c>
      <c r="E87" s="37">
        <v>40007679</v>
      </c>
      <c r="F87" s="8">
        <v>45767</v>
      </c>
      <c r="G87" s="3"/>
      <c r="H87" s="19">
        <f t="shared" si="3"/>
        <v>0</v>
      </c>
      <c r="I87" s="3"/>
      <c r="J87" s="3">
        <f t="shared" si="4"/>
        <v>0</v>
      </c>
      <c r="K87" s="3">
        <f t="shared" si="5"/>
        <v>0</v>
      </c>
    </row>
    <row r="88" spans="1:11" x14ac:dyDescent="0.25">
      <c r="A88" s="6" t="s">
        <v>214</v>
      </c>
      <c r="B88" s="9" t="s">
        <v>231</v>
      </c>
      <c r="C88" s="10" t="s">
        <v>232</v>
      </c>
      <c r="D88" s="3">
        <v>2</v>
      </c>
      <c r="E88" s="37">
        <v>20572</v>
      </c>
      <c r="F88" s="8">
        <v>45767</v>
      </c>
      <c r="G88" s="3"/>
      <c r="H88" s="19">
        <f t="shared" si="3"/>
        <v>0</v>
      </c>
      <c r="I88" s="3"/>
      <c r="J88" s="3">
        <f t="shared" si="4"/>
        <v>0</v>
      </c>
      <c r="K88" s="3">
        <f t="shared" si="5"/>
        <v>0</v>
      </c>
    </row>
    <row r="89" spans="1:11" x14ac:dyDescent="0.25">
      <c r="A89" s="6" t="s">
        <v>215</v>
      </c>
      <c r="B89" s="9" t="s">
        <v>234</v>
      </c>
      <c r="C89" s="10" t="s">
        <v>140</v>
      </c>
      <c r="D89" s="3">
        <v>2</v>
      </c>
      <c r="E89" s="37" t="s">
        <v>235</v>
      </c>
      <c r="F89" s="8">
        <v>45767</v>
      </c>
      <c r="G89" s="3"/>
      <c r="H89" s="19">
        <f t="shared" si="3"/>
        <v>0</v>
      </c>
      <c r="I89" s="3"/>
      <c r="J89" s="3">
        <f t="shared" si="4"/>
        <v>0</v>
      </c>
      <c r="K89" s="3">
        <f t="shared" si="5"/>
        <v>0</v>
      </c>
    </row>
    <row r="90" spans="1:11" x14ac:dyDescent="0.25">
      <c r="A90" s="6" t="s">
        <v>219</v>
      </c>
      <c r="B90" s="9" t="s">
        <v>46</v>
      </c>
      <c r="C90" s="10" t="s">
        <v>237</v>
      </c>
      <c r="D90" s="3">
        <v>2</v>
      </c>
      <c r="E90" s="37">
        <v>30</v>
      </c>
      <c r="F90" s="8">
        <v>45767</v>
      </c>
      <c r="G90" s="3"/>
      <c r="H90" s="19">
        <f t="shared" si="3"/>
        <v>0</v>
      </c>
      <c r="I90" s="3"/>
      <c r="J90" s="3">
        <f t="shared" si="4"/>
        <v>0</v>
      </c>
      <c r="K90" s="3">
        <f t="shared" si="5"/>
        <v>0</v>
      </c>
    </row>
    <row r="91" spans="1:11" x14ac:dyDescent="0.25">
      <c r="A91" s="6" t="s">
        <v>222</v>
      </c>
      <c r="B91" s="9" t="s">
        <v>51</v>
      </c>
      <c r="C91" s="10" t="s">
        <v>239</v>
      </c>
      <c r="D91" s="3">
        <v>2</v>
      </c>
      <c r="E91" s="37" t="s">
        <v>240</v>
      </c>
      <c r="F91" s="8">
        <v>45767</v>
      </c>
      <c r="G91" s="3"/>
      <c r="H91" s="19">
        <f t="shared" si="3"/>
        <v>0</v>
      </c>
      <c r="I91" s="3"/>
      <c r="J91" s="3">
        <f t="shared" si="4"/>
        <v>0</v>
      </c>
      <c r="K91" s="3">
        <f t="shared" si="5"/>
        <v>0</v>
      </c>
    </row>
    <row r="92" spans="1:11" x14ac:dyDescent="0.25">
      <c r="A92" s="6" t="s">
        <v>224</v>
      </c>
      <c r="B92" s="9" t="s">
        <v>242</v>
      </c>
      <c r="C92" s="10" t="s">
        <v>243</v>
      </c>
      <c r="D92" s="3">
        <v>2</v>
      </c>
      <c r="E92" s="37" t="s">
        <v>244</v>
      </c>
      <c r="F92" s="8">
        <v>45420</v>
      </c>
      <c r="G92" s="3"/>
      <c r="H92" s="19">
        <f t="shared" si="3"/>
        <v>0</v>
      </c>
      <c r="I92" s="3"/>
      <c r="J92" s="3">
        <f t="shared" si="4"/>
        <v>0</v>
      </c>
      <c r="K92" s="3">
        <f t="shared" si="5"/>
        <v>0</v>
      </c>
    </row>
    <row r="93" spans="1:11" x14ac:dyDescent="0.25">
      <c r="A93" s="6" t="s">
        <v>226</v>
      </c>
      <c r="B93" s="9" t="s">
        <v>246</v>
      </c>
      <c r="C93" s="10" t="s">
        <v>247</v>
      </c>
      <c r="D93" s="3">
        <v>2</v>
      </c>
      <c r="E93" s="37" t="s">
        <v>248</v>
      </c>
      <c r="F93" s="8">
        <v>45420</v>
      </c>
      <c r="G93" s="3"/>
      <c r="H93" s="19">
        <f t="shared" si="3"/>
        <v>0</v>
      </c>
      <c r="I93" s="3"/>
      <c r="J93" s="3">
        <f t="shared" si="4"/>
        <v>0</v>
      </c>
      <c r="K93" s="3">
        <f t="shared" si="5"/>
        <v>0</v>
      </c>
    </row>
    <row r="94" spans="1:11" ht="23.25" x14ac:dyDescent="0.25">
      <c r="A94" s="6" t="s">
        <v>228</v>
      </c>
      <c r="B94" s="9" t="s">
        <v>242</v>
      </c>
      <c r="C94" s="10" t="s">
        <v>250</v>
      </c>
      <c r="D94" s="3">
        <v>2</v>
      </c>
      <c r="E94" s="37" t="s">
        <v>251</v>
      </c>
      <c r="F94" s="8">
        <v>45420</v>
      </c>
      <c r="G94" s="3"/>
      <c r="H94" s="19">
        <f t="shared" si="3"/>
        <v>0</v>
      </c>
      <c r="I94" s="3"/>
      <c r="J94" s="3">
        <f t="shared" si="4"/>
        <v>0</v>
      </c>
      <c r="K94" s="3">
        <f t="shared" si="5"/>
        <v>0</v>
      </c>
    </row>
    <row r="95" spans="1:11" ht="23.25" x14ac:dyDescent="0.25">
      <c r="A95" s="6" t="s">
        <v>230</v>
      </c>
      <c r="B95" s="9" t="s">
        <v>246</v>
      </c>
      <c r="C95" s="10" t="s">
        <v>253</v>
      </c>
      <c r="D95" s="3">
        <v>2</v>
      </c>
      <c r="E95" s="37" t="s">
        <v>254</v>
      </c>
      <c r="F95" s="8">
        <v>45420</v>
      </c>
      <c r="G95" s="3"/>
      <c r="H95" s="19">
        <f t="shared" si="3"/>
        <v>0</v>
      </c>
      <c r="I95" s="3"/>
      <c r="J95" s="3">
        <f t="shared" si="4"/>
        <v>0</v>
      </c>
      <c r="K95" s="3">
        <f t="shared" si="5"/>
        <v>0</v>
      </c>
    </row>
    <row r="96" spans="1:11" ht="23.25" x14ac:dyDescent="0.25">
      <c r="A96" s="6" t="s">
        <v>233</v>
      </c>
      <c r="B96" s="9" t="s">
        <v>17</v>
      </c>
      <c r="C96" s="10" t="s">
        <v>256</v>
      </c>
      <c r="D96" s="3">
        <v>2</v>
      </c>
      <c r="E96" s="37" t="s">
        <v>257</v>
      </c>
      <c r="F96" s="8">
        <v>45420</v>
      </c>
      <c r="G96" s="3"/>
      <c r="H96" s="19">
        <f t="shared" si="3"/>
        <v>0</v>
      </c>
      <c r="I96" s="3"/>
      <c r="J96" s="3">
        <f t="shared" si="4"/>
        <v>0</v>
      </c>
      <c r="K96" s="3">
        <f t="shared" si="5"/>
        <v>0</v>
      </c>
    </row>
    <row r="97" spans="1:11" x14ac:dyDescent="0.25">
      <c r="A97" s="6" t="s">
        <v>236</v>
      </c>
      <c r="B97" s="9" t="s">
        <v>105</v>
      </c>
      <c r="C97" s="10" t="s">
        <v>259</v>
      </c>
      <c r="D97" s="3">
        <v>2</v>
      </c>
      <c r="E97" s="37" t="s">
        <v>260</v>
      </c>
      <c r="F97" s="8">
        <v>45420</v>
      </c>
      <c r="G97" s="3"/>
      <c r="H97" s="19">
        <f t="shared" si="3"/>
        <v>0</v>
      </c>
      <c r="I97" s="3"/>
      <c r="J97" s="3">
        <f t="shared" si="4"/>
        <v>0</v>
      </c>
      <c r="K97" s="3">
        <f t="shared" si="5"/>
        <v>0</v>
      </c>
    </row>
    <row r="98" spans="1:11" x14ac:dyDescent="0.25">
      <c r="A98" s="6" t="s">
        <v>238</v>
      </c>
      <c r="B98" s="9" t="s">
        <v>83</v>
      </c>
      <c r="C98" s="10" t="s">
        <v>262</v>
      </c>
      <c r="D98" s="3">
        <v>2</v>
      </c>
      <c r="E98" s="37" t="s">
        <v>263</v>
      </c>
      <c r="F98" s="8">
        <v>45420</v>
      </c>
      <c r="G98" s="3"/>
      <c r="H98" s="19">
        <f t="shared" si="3"/>
        <v>0</v>
      </c>
      <c r="I98" s="3"/>
      <c r="J98" s="3">
        <f t="shared" si="4"/>
        <v>0</v>
      </c>
      <c r="K98" s="3">
        <f t="shared" si="5"/>
        <v>0</v>
      </c>
    </row>
    <row r="99" spans="1:11" x14ac:dyDescent="0.25">
      <c r="A99" s="6" t="s">
        <v>241</v>
      </c>
      <c r="B99" s="9" t="s">
        <v>28</v>
      </c>
      <c r="C99" s="10" t="s">
        <v>53</v>
      </c>
      <c r="D99" s="3">
        <v>2</v>
      </c>
      <c r="E99" s="37" t="s">
        <v>265</v>
      </c>
      <c r="F99" s="8">
        <v>45420</v>
      </c>
      <c r="G99" s="3"/>
      <c r="H99" s="19">
        <f t="shared" si="3"/>
        <v>0</v>
      </c>
      <c r="I99" s="3"/>
      <c r="J99" s="3">
        <f t="shared" si="4"/>
        <v>0</v>
      </c>
      <c r="K99" s="3">
        <f t="shared" si="5"/>
        <v>0</v>
      </c>
    </row>
    <row r="100" spans="1:11" x14ac:dyDescent="0.25">
      <c r="A100" s="6" t="s">
        <v>245</v>
      </c>
      <c r="B100" s="9" t="s">
        <v>28</v>
      </c>
      <c r="C100" s="10" t="s">
        <v>53</v>
      </c>
      <c r="D100" s="3">
        <v>2</v>
      </c>
      <c r="E100" s="37" t="s">
        <v>267</v>
      </c>
      <c r="F100" s="8">
        <v>45420</v>
      </c>
      <c r="G100" s="3"/>
      <c r="H100" s="19">
        <f t="shared" si="3"/>
        <v>0</v>
      </c>
      <c r="I100" s="3"/>
      <c r="J100" s="3">
        <f t="shared" si="4"/>
        <v>0</v>
      </c>
      <c r="K100" s="3">
        <f t="shared" si="5"/>
        <v>0</v>
      </c>
    </row>
    <row r="101" spans="1:11" x14ac:dyDescent="0.25">
      <c r="A101" s="6" t="s">
        <v>249</v>
      </c>
      <c r="B101" s="9" t="s">
        <v>269</v>
      </c>
      <c r="C101" s="10" t="s">
        <v>140</v>
      </c>
      <c r="D101" s="3">
        <v>2</v>
      </c>
      <c r="E101" s="37">
        <v>12883</v>
      </c>
      <c r="F101" s="8">
        <v>45420</v>
      </c>
      <c r="G101" s="3"/>
      <c r="H101" s="19">
        <f t="shared" si="3"/>
        <v>0</v>
      </c>
      <c r="I101" s="3"/>
      <c r="J101" s="3">
        <f t="shared" si="4"/>
        <v>0</v>
      </c>
      <c r="K101" s="3">
        <f t="shared" si="5"/>
        <v>0</v>
      </c>
    </row>
    <row r="102" spans="1:11" x14ac:dyDescent="0.25">
      <c r="A102" s="6" t="s">
        <v>252</v>
      </c>
      <c r="B102" s="9" t="s">
        <v>269</v>
      </c>
      <c r="C102" s="10" t="s">
        <v>140</v>
      </c>
      <c r="D102" s="3">
        <v>2</v>
      </c>
      <c r="E102" s="37">
        <v>12884</v>
      </c>
      <c r="F102" s="8">
        <v>45420</v>
      </c>
      <c r="G102" s="3"/>
      <c r="H102" s="19">
        <f t="shared" si="3"/>
        <v>0</v>
      </c>
      <c r="I102" s="3"/>
      <c r="J102" s="3">
        <f t="shared" si="4"/>
        <v>0</v>
      </c>
      <c r="K102" s="3">
        <f t="shared" si="5"/>
        <v>0</v>
      </c>
    </row>
    <row r="103" spans="1:11" x14ac:dyDescent="0.25">
      <c r="A103" s="6" t="s">
        <v>255</v>
      </c>
      <c r="B103" s="9" t="s">
        <v>269</v>
      </c>
      <c r="C103" s="10" t="s">
        <v>140</v>
      </c>
      <c r="D103" s="3">
        <v>2</v>
      </c>
      <c r="E103" s="37">
        <v>12882</v>
      </c>
      <c r="F103" s="8">
        <v>45420</v>
      </c>
      <c r="G103" s="3"/>
      <c r="H103" s="19">
        <f t="shared" si="3"/>
        <v>0</v>
      </c>
      <c r="I103" s="3"/>
      <c r="J103" s="3">
        <f t="shared" si="4"/>
        <v>0</v>
      </c>
      <c r="K103" s="3">
        <f t="shared" si="5"/>
        <v>0</v>
      </c>
    </row>
    <row r="104" spans="1:11" x14ac:dyDescent="0.25">
      <c r="A104" s="6" t="s">
        <v>258</v>
      </c>
      <c r="B104" s="9" t="s">
        <v>21</v>
      </c>
      <c r="C104" s="10" t="s">
        <v>273</v>
      </c>
      <c r="D104" s="3">
        <v>2</v>
      </c>
      <c r="E104" s="37" t="s">
        <v>274</v>
      </c>
      <c r="F104" s="8">
        <v>45420</v>
      </c>
      <c r="G104" s="3"/>
      <c r="H104" s="19">
        <f t="shared" si="3"/>
        <v>0</v>
      </c>
      <c r="I104" s="3"/>
      <c r="J104" s="3">
        <f t="shared" si="4"/>
        <v>0</v>
      </c>
      <c r="K104" s="3">
        <f t="shared" si="5"/>
        <v>0</v>
      </c>
    </row>
    <row r="105" spans="1:11" ht="45" x14ac:dyDescent="0.25">
      <c r="A105" s="6" t="s">
        <v>261</v>
      </c>
      <c r="B105" s="9" t="s">
        <v>276</v>
      </c>
      <c r="C105" s="10" t="s">
        <v>277</v>
      </c>
      <c r="D105" s="3">
        <v>2</v>
      </c>
      <c r="E105" s="37">
        <v>1782</v>
      </c>
      <c r="F105" s="8">
        <v>45434</v>
      </c>
      <c r="G105" s="3"/>
      <c r="H105" s="19">
        <f t="shared" si="3"/>
        <v>0</v>
      </c>
      <c r="I105" s="3"/>
      <c r="J105" s="3">
        <f t="shared" si="4"/>
        <v>0</v>
      </c>
      <c r="K105" s="3">
        <f t="shared" si="5"/>
        <v>0</v>
      </c>
    </row>
    <row r="106" spans="1:11" x14ac:dyDescent="0.25">
      <c r="A106" s="6" t="s">
        <v>264</v>
      </c>
      <c r="B106" s="9" t="s">
        <v>51</v>
      </c>
      <c r="C106" s="10" t="s">
        <v>279</v>
      </c>
      <c r="D106" s="3">
        <v>2</v>
      </c>
      <c r="E106" s="37" t="s">
        <v>280</v>
      </c>
      <c r="F106" s="8">
        <v>45436</v>
      </c>
      <c r="G106" s="3"/>
      <c r="H106" s="19">
        <f t="shared" si="3"/>
        <v>0</v>
      </c>
      <c r="I106" s="3"/>
      <c r="J106" s="3">
        <f t="shared" si="4"/>
        <v>0</v>
      </c>
      <c r="K106" s="3">
        <f t="shared" si="5"/>
        <v>0</v>
      </c>
    </row>
    <row r="107" spans="1:11" x14ac:dyDescent="0.25">
      <c r="A107" s="6" t="s">
        <v>266</v>
      </c>
      <c r="B107" s="9" t="s">
        <v>51</v>
      </c>
      <c r="C107" s="10" t="s">
        <v>282</v>
      </c>
      <c r="D107" s="3">
        <v>2</v>
      </c>
      <c r="E107" s="37" t="s">
        <v>283</v>
      </c>
      <c r="F107" s="8">
        <v>45449</v>
      </c>
      <c r="G107" s="3"/>
      <c r="H107" s="19">
        <f t="shared" si="3"/>
        <v>0</v>
      </c>
      <c r="I107" s="3"/>
      <c r="J107" s="3">
        <f t="shared" si="4"/>
        <v>0</v>
      </c>
      <c r="K107" s="3">
        <f t="shared" si="5"/>
        <v>0</v>
      </c>
    </row>
    <row r="108" spans="1:11" ht="23.25" x14ac:dyDescent="0.25">
      <c r="A108" s="6" t="s">
        <v>268</v>
      </c>
      <c r="B108" s="9" t="s">
        <v>285</v>
      </c>
      <c r="C108" s="10" t="s">
        <v>286</v>
      </c>
      <c r="D108" s="3">
        <v>2</v>
      </c>
      <c r="E108" s="37" t="s">
        <v>287</v>
      </c>
      <c r="F108" s="8">
        <v>45449</v>
      </c>
      <c r="G108" s="3"/>
      <c r="H108" s="19">
        <f t="shared" si="3"/>
        <v>0</v>
      </c>
      <c r="I108" s="3"/>
      <c r="J108" s="3">
        <f t="shared" si="4"/>
        <v>0</v>
      </c>
      <c r="K108" s="3">
        <f t="shared" si="5"/>
        <v>0</v>
      </c>
    </row>
    <row r="109" spans="1:11" ht="30" x14ac:dyDescent="0.25">
      <c r="A109" s="6" t="s">
        <v>270</v>
      </c>
      <c r="B109" s="9" t="s">
        <v>289</v>
      </c>
      <c r="C109" s="10" t="s">
        <v>290</v>
      </c>
      <c r="D109" s="3">
        <v>2</v>
      </c>
      <c r="E109" s="37" t="s">
        <v>0</v>
      </c>
      <c r="F109" s="8">
        <v>45449</v>
      </c>
      <c r="G109" s="3"/>
      <c r="H109" s="19">
        <f t="shared" si="3"/>
        <v>0</v>
      </c>
      <c r="I109" s="3"/>
      <c r="J109" s="3">
        <f t="shared" si="4"/>
        <v>0</v>
      </c>
      <c r="K109" s="3">
        <f t="shared" si="5"/>
        <v>0</v>
      </c>
    </row>
    <row r="110" spans="1:11" ht="30" x14ac:dyDescent="0.25">
      <c r="A110" s="6" t="s">
        <v>271</v>
      </c>
      <c r="B110" s="9" t="s">
        <v>289</v>
      </c>
      <c r="C110" s="10" t="s">
        <v>290</v>
      </c>
      <c r="D110" s="3">
        <v>2</v>
      </c>
      <c r="E110" s="37" t="s">
        <v>0</v>
      </c>
      <c r="F110" s="8">
        <v>45449</v>
      </c>
      <c r="G110" s="3"/>
      <c r="H110" s="19">
        <f t="shared" si="3"/>
        <v>0</v>
      </c>
      <c r="I110" s="3"/>
      <c r="J110" s="3">
        <f t="shared" si="4"/>
        <v>0</v>
      </c>
      <c r="K110" s="3">
        <f t="shared" si="5"/>
        <v>0</v>
      </c>
    </row>
    <row r="111" spans="1:11" x14ac:dyDescent="0.25">
      <c r="A111" s="6" t="s">
        <v>272</v>
      </c>
      <c r="B111" s="9" t="s">
        <v>293</v>
      </c>
      <c r="C111" s="10" t="s">
        <v>294</v>
      </c>
      <c r="D111" s="3">
        <v>2</v>
      </c>
      <c r="E111" s="37" t="s">
        <v>0</v>
      </c>
      <c r="F111" s="8">
        <v>45449</v>
      </c>
      <c r="G111" s="3"/>
      <c r="H111" s="19">
        <f t="shared" si="3"/>
        <v>0</v>
      </c>
      <c r="I111" s="3"/>
      <c r="J111" s="3">
        <f t="shared" si="4"/>
        <v>0</v>
      </c>
      <c r="K111" s="3">
        <f t="shared" si="5"/>
        <v>0</v>
      </c>
    </row>
    <row r="112" spans="1:11" x14ac:dyDescent="0.25">
      <c r="A112" s="6" t="s">
        <v>275</v>
      </c>
      <c r="B112" s="9" t="s">
        <v>293</v>
      </c>
      <c r="C112" s="10" t="s">
        <v>294</v>
      </c>
      <c r="D112" s="3">
        <v>2</v>
      </c>
      <c r="E112" s="37" t="s">
        <v>0</v>
      </c>
      <c r="F112" s="8">
        <v>45449</v>
      </c>
      <c r="G112" s="3"/>
      <c r="H112" s="19">
        <f t="shared" si="3"/>
        <v>0</v>
      </c>
      <c r="I112" s="3"/>
      <c r="J112" s="3">
        <f t="shared" si="4"/>
        <v>0</v>
      </c>
      <c r="K112" s="3">
        <f t="shared" si="5"/>
        <v>0</v>
      </c>
    </row>
    <row r="113" spans="1:11" x14ac:dyDescent="0.25">
      <c r="A113" s="6" t="s">
        <v>278</v>
      </c>
      <c r="B113" s="9" t="s">
        <v>293</v>
      </c>
      <c r="C113" s="10" t="s">
        <v>294</v>
      </c>
      <c r="D113" s="3">
        <v>2</v>
      </c>
      <c r="E113" s="37" t="s">
        <v>0</v>
      </c>
      <c r="F113" s="8">
        <v>45449</v>
      </c>
      <c r="G113" s="3"/>
      <c r="H113" s="19">
        <f t="shared" si="3"/>
        <v>0</v>
      </c>
      <c r="I113" s="3"/>
      <c r="J113" s="3">
        <f t="shared" si="4"/>
        <v>0</v>
      </c>
      <c r="K113" s="3">
        <f t="shared" si="5"/>
        <v>0</v>
      </c>
    </row>
    <row r="114" spans="1:11" ht="30" x14ac:dyDescent="0.25">
      <c r="A114" s="6" t="s">
        <v>281</v>
      </c>
      <c r="B114" s="9" t="s">
        <v>298</v>
      </c>
      <c r="C114" s="10" t="s">
        <v>299</v>
      </c>
      <c r="D114" s="3">
        <v>2</v>
      </c>
      <c r="E114" s="37" t="s">
        <v>0</v>
      </c>
      <c r="F114" s="8">
        <v>45449</v>
      </c>
      <c r="G114" s="3"/>
      <c r="H114" s="19">
        <f t="shared" si="3"/>
        <v>0</v>
      </c>
      <c r="I114" s="3"/>
      <c r="J114" s="3">
        <f t="shared" si="4"/>
        <v>0</v>
      </c>
      <c r="K114" s="3">
        <f t="shared" si="5"/>
        <v>0</v>
      </c>
    </row>
    <row r="115" spans="1:11" ht="30" x14ac:dyDescent="0.25">
      <c r="A115" s="6" t="s">
        <v>284</v>
      </c>
      <c r="B115" s="9" t="s">
        <v>298</v>
      </c>
      <c r="C115" s="10" t="s">
        <v>299</v>
      </c>
      <c r="D115" s="3">
        <v>2</v>
      </c>
      <c r="E115" s="37" t="s">
        <v>0</v>
      </c>
      <c r="F115" s="8">
        <v>45449</v>
      </c>
      <c r="G115" s="3"/>
      <c r="H115" s="19">
        <f t="shared" si="3"/>
        <v>0</v>
      </c>
      <c r="I115" s="3"/>
      <c r="J115" s="3">
        <f t="shared" si="4"/>
        <v>0</v>
      </c>
      <c r="K115" s="3">
        <f t="shared" si="5"/>
        <v>0</v>
      </c>
    </row>
    <row r="116" spans="1:11" x14ac:dyDescent="0.25">
      <c r="A116" s="6" t="s">
        <v>288</v>
      </c>
      <c r="B116" s="9" t="s">
        <v>231</v>
      </c>
      <c r="C116" s="10" t="s">
        <v>140</v>
      </c>
      <c r="D116" s="3">
        <v>2</v>
      </c>
      <c r="E116" s="37" t="s">
        <v>0</v>
      </c>
      <c r="F116" s="8">
        <v>45449</v>
      </c>
      <c r="G116" s="3"/>
      <c r="H116" s="19">
        <f t="shared" si="3"/>
        <v>0</v>
      </c>
      <c r="I116" s="3"/>
      <c r="J116" s="3">
        <f t="shared" si="4"/>
        <v>0</v>
      </c>
      <c r="K116" s="3">
        <f t="shared" si="5"/>
        <v>0</v>
      </c>
    </row>
    <row r="117" spans="1:11" x14ac:dyDescent="0.25">
      <c r="A117" s="6" t="s">
        <v>291</v>
      </c>
      <c r="B117" s="9" t="s">
        <v>231</v>
      </c>
      <c r="C117" s="10" t="s">
        <v>140</v>
      </c>
      <c r="D117" s="3">
        <v>2</v>
      </c>
      <c r="E117" s="37" t="s">
        <v>0</v>
      </c>
      <c r="F117" s="8">
        <v>45449</v>
      </c>
      <c r="G117" s="3"/>
      <c r="H117" s="19">
        <f t="shared" si="3"/>
        <v>0</v>
      </c>
      <c r="I117" s="3"/>
      <c r="J117" s="3">
        <f t="shared" si="4"/>
        <v>0</v>
      </c>
      <c r="K117" s="3">
        <f t="shared" si="5"/>
        <v>0</v>
      </c>
    </row>
    <row r="118" spans="1:11" x14ac:dyDescent="0.25">
      <c r="A118" s="6" t="s">
        <v>292</v>
      </c>
      <c r="B118" s="9" t="s">
        <v>231</v>
      </c>
      <c r="C118" s="10" t="s">
        <v>304</v>
      </c>
      <c r="D118" s="3">
        <v>2</v>
      </c>
      <c r="E118" s="37" t="s">
        <v>305</v>
      </c>
      <c r="F118" s="8">
        <v>45449</v>
      </c>
      <c r="G118" s="3"/>
      <c r="H118" s="19">
        <f t="shared" si="3"/>
        <v>0</v>
      </c>
      <c r="I118" s="3"/>
      <c r="J118" s="3">
        <f t="shared" si="4"/>
        <v>0</v>
      </c>
      <c r="K118" s="3">
        <f t="shared" si="5"/>
        <v>0</v>
      </c>
    </row>
    <row r="119" spans="1:11" x14ac:dyDescent="0.25">
      <c r="A119" s="6" t="s">
        <v>295</v>
      </c>
      <c r="B119" s="9" t="s">
        <v>231</v>
      </c>
      <c r="C119" s="10" t="s">
        <v>304</v>
      </c>
      <c r="D119" s="3">
        <v>2</v>
      </c>
      <c r="E119" s="37" t="s">
        <v>307</v>
      </c>
      <c r="F119" s="8">
        <v>45449</v>
      </c>
      <c r="G119" s="3"/>
      <c r="H119" s="19">
        <f t="shared" si="3"/>
        <v>0</v>
      </c>
      <c r="I119" s="3"/>
      <c r="J119" s="3">
        <f t="shared" si="4"/>
        <v>0</v>
      </c>
      <c r="K119" s="3">
        <f t="shared" si="5"/>
        <v>0</v>
      </c>
    </row>
    <row r="120" spans="1:11" x14ac:dyDescent="0.25">
      <c r="A120" s="6" t="s">
        <v>296</v>
      </c>
      <c r="B120" s="9" t="s">
        <v>231</v>
      </c>
      <c r="C120" s="10" t="s">
        <v>140</v>
      </c>
      <c r="D120" s="3">
        <v>2</v>
      </c>
      <c r="E120" s="37" t="s">
        <v>0</v>
      </c>
      <c r="F120" s="8">
        <v>45449</v>
      </c>
      <c r="G120" s="3"/>
      <c r="H120" s="19">
        <f t="shared" si="3"/>
        <v>0</v>
      </c>
      <c r="I120" s="3"/>
      <c r="J120" s="3">
        <f t="shared" si="4"/>
        <v>0</v>
      </c>
      <c r="K120" s="3">
        <f t="shared" si="5"/>
        <v>0</v>
      </c>
    </row>
    <row r="121" spans="1:11" x14ac:dyDescent="0.25">
      <c r="A121" s="6" t="s">
        <v>297</v>
      </c>
      <c r="B121" s="9" t="s">
        <v>231</v>
      </c>
      <c r="C121" s="10" t="s">
        <v>140</v>
      </c>
      <c r="D121" s="3">
        <v>2</v>
      </c>
      <c r="E121" s="37" t="s">
        <v>0</v>
      </c>
      <c r="F121" s="8">
        <v>45449</v>
      </c>
      <c r="G121" s="3"/>
      <c r="H121" s="19">
        <f t="shared" si="3"/>
        <v>0</v>
      </c>
      <c r="I121" s="3"/>
      <c r="J121" s="3">
        <f t="shared" si="4"/>
        <v>0</v>
      </c>
      <c r="K121" s="3">
        <f t="shared" si="5"/>
        <v>0</v>
      </c>
    </row>
    <row r="122" spans="1:11" x14ac:dyDescent="0.25">
      <c r="A122" s="6" t="s">
        <v>300</v>
      </c>
      <c r="B122" s="9" t="s">
        <v>231</v>
      </c>
      <c r="C122" s="10" t="s">
        <v>140</v>
      </c>
      <c r="D122" s="3">
        <v>2</v>
      </c>
      <c r="E122" s="37" t="s">
        <v>0</v>
      </c>
      <c r="F122" s="8">
        <v>45449</v>
      </c>
      <c r="G122" s="3"/>
      <c r="H122" s="19">
        <f t="shared" si="3"/>
        <v>0</v>
      </c>
      <c r="I122" s="3"/>
      <c r="J122" s="3">
        <f t="shared" si="4"/>
        <v>0</v>
      </c>
      <c r="K122" s="3">
        <f t="shared" si="5"/>
        <v>0</v>
      </c>
    </row>
    <row r="123" spans="1:11" x14ac:dyDescent="0.25">
      <c r="A123" s="6" t="s">
        <v>301</v>
      </c>
      <c r="B123" s="9" t="s">
        <v>46</v>
      </c>
      <c r="C123" s="10" t="s">
        <v>312</v>
      </c>
      <c r="D123" s="3">
        <v>2</v>
      </c>
      <c r="E123" s="37" t="s">
        <v>313</v>
      </c>
      <c r="F123" s="8">
        <v>45449</v>
      </c>
      <c r="G123" s="3"/>
      <c r="H123" s="19">
        <f t="shared" si="3"/>
        <v>0</v>
      </c>
      <c r="I123" s="3"/>
      <c r="J123" s="3">
        <f t="shared" si="4"/>
        <v>0</v>
      </c>
      <c r="K123" s="3">
        <f t="shared" si="5"/>
        <v>0</v>
      </c>
    </row>
    <row r="124" spans="1:11" x14ac:dyDescent="0.25">
      <c r="A124" s="6" t="s">
        <v>302</v>
      </c>
      <c r="B124" s="9" t="s">
        <v>46</v>
      </c>
      <c r="C124" s="10" t="s">
        <v>315</v>
      </c>
      <c r="D124" s="3">
        <v>2</v>
      </c>
      <c r="E124" s="37" t="s">
        <v>316</v>
      </c>
      <c r="F124" s="8">
        <v>45449</v>
      </c>
      <c r="G124" s="3"/>
      <c r="H124" s="19">
        <f t="shared" si="3"/>
        <v>0</v>
      </c>
      <c r="I124" s="3"/>
      <c r="J124" s="3">
        <f t="shared" si="4"/>
        <v>0</v>
      </c>
      <c r="K124" s="3">
        <f t="shared" si="5"/>
        <v>0</v>
      </c>
    </row>
    <row r="125" spans="1:11" x14ac:dyDescent="0.25">
      <c r="A125" s="6" t="s">
        <v>303</v>
      </c>
      <c r="B125" s="9" t="s">
        <v>46</v>
      </c>
      <c r="C125" s="10" t="s">
        <v>318</v>
      </c>
      <c r="D125" s="3">
        <v>2</v>
      </c>
      <c r="E125" s="37" t="s">
        <v>319</v>
      </c>
      <c r="F125" s="8">
        <v>45449</v>
      </c>
      <c r="G125" s="3"/>
      <c r="H125" s="19">
        <f t="shared" si="3"/>
        <v>0</v>
      </c>
      <c r="I125" s="3"/>
      <c r="J125" s="3">
        <f t="shared" si="4"/>
        <v>0</v>
      </c>
      <c r="K125" s="3">
        <f t="shared" si="5"/>
        <v>0</v>
      </c>
    </row>
    <row r="126" spans="1:11" x14ac:dyDescent="0.25">
      <c r="A126" s="6" t="s">
        <v>306</v>
      </c>
      <c r="B126" s="9" t="s">
        <v>46</v>
      </c>
      <c r="C126" s="10" t="s">
        <v>321</v>
      </c>
      <c r="D126" s="3">
        <v>2</v>
      </c>
      <c r="E126" s="37" t="s">
        <v>322</v>
      </c>
      <c r="F126" s="8">
        <v>45449</v>
      </c>
      <c r="G126" s="3"/>
      <c r="H126" s="19">
        <f t="shared" ref="H126:H185" si="6">D126*G126</f>
        <v>0</v>
      </c>
      <c r="I126" s="3"/>
      <c r="J126" s="3">
        <f t="shared" ref="J126:J185" si="7">G126+I126</f>
        <v>0</v>
      </c>
      <c r="K126" s="3">
        <f t="shared" ref="K126:K185" si="8">H126+I126</f>
        <v>0</v>
      </c>
    </row>
    <row r="127" spans="1:11" x14ac:dyDescent="0.25">
      <c r="A127" s="6" t="s">
        <v>308</v>
      </c>
      <c r="B127" s="9" t="s">
        <v>46</v>
      </c>
      <c r="C127" s="10" t="s">
        <v>321</v>
      </c>
      <c r="D127" s="3">
        <v>2</v>
      </c>
      <c r="E127" s="37" t="s">
        <v>324</v>
      </c>
      <c r="F127" s="8">
        <v>45449</v>
      </c>
      <c r="G127" s="3"/>
      <c r="H127" s="19">
        <f t="shared" si="6"/>
        <v>0</v>
      </c>
      <c r="I127" s="3"/>
      <c r="J127" s="3">
        <f t="shared" si="7"/>
        <v>0</v>
      </c>
      <c r="K127" s="3">
        <f t="shared" si="8"/>
        <v>0</v>
      </c>
    </row>
    <row r="128" spans="1:11" x14ac:dyDescent="0.25">
      <c r="A128" s="6" t="s">
        <v>309</v>
      </c>
      <c r="B128" s="9" t="s">
        <v>46</v>
      </c>
      <c r="C128" s="10" t="s">
        <v>321</v>
      </c>
      <c r="D128" s="3">
        <v>2</v>
      </c>
      <c r="E128" s="37" t="s">
        <v>324</v>
      </c>
      <c r="F128" s="8">
        <v>45449</v>
      </c>
      <c r="G128" s="3"/>
      <c r="H128" s="19">
        <f t="shared" si="6"/>
        <v>0</v>
      </c>
      <c r="I128" s="3"/>
      <c r="J128" s="3">
        <f t="shared" si="7"/>
        <v>0</v>
      </c>
      <c r="K128" s="3">
        <f t="shared" si="8"/>
        <v>0</v>
      </c>
    </row>
    <row r="129" spans="1:11" x14ac:dyDescent="0.25">
      <c r="A129" s="6" t="s">
        <v>310</v>
      </c>
      <c r="B129" s="9" t="s">
        <v>46</v>
      </c>
      <c r="C129" s="10" t="s">
        <v>321</v>
      </c>
      <c r="D129" s="3">
        <v>2</v>
      </c>
      <c r="E129" s="37" t="s">
        <v>324</v>
      </c>
      <c r="F129" s="8">
        <v>45449</v>
      </c>
      <c r="G129" s="3"/>
      <c r="H129" s="19">
        <f t="shared" si="6"/>
        <v>0</v>
      </c>
      <c r="I129" s="3"/>
      <c r="J129" s="3">
        <f t="shared" si="7"/>
        <v>0</v>
      </c>
      <c r="K129" s="3">
        <f t="shared" si="8"/>
        <v>0</v>
      </c>
    </row>
    <row r="130" spans="1:11" x14ac:dyDescent="0.25">
      <c r="A130" s="6" t="s">
        <v>311</v>
      </c>
      <c r="B130" s="9" t="s">
        <v>46</v>
      </c>
      <c r="C130" s="10" t="s">
        <v>321</v>
      </c>
      <c r="D130" s="3">
        <v>2</v>
      </c>
      <c r="E130" s="37" t="s">
        <v>324</v>
      </c>
      <c r="F130" s="8">
        <v>45449</v>
      </c>
      <c r="G130" s="3"/>
      <c r="H130" s="19">
        <f t="shared" si="6"/>
        <v>0</v>
      </c>
      <c r="I130" s="3"/>
      <c r="J130" s="3">
        <f t="shared" si="7"/>
        <v>0</v>
      </c>
      <c r="K130" s="3">
        <f t="shared" si="8"/>
        <v>0</v>
      </c>
    </row>
    <row r="131" spans="1:11" x14ac:dyDescent="0.25">
      <c r="A131" s="6" t="s">
        <v>314</v>
      </c>
      <c r="B131" s="9" t="s">
        <v>72</v>
      </c>
      <c r="C131" s="10" t="s">
        <v>73</v>
      </c>
      <c r="D131" s="3">
        <v>2</v>
      </c>
      <c r="E131" s="37" t="s">
        <v>329</v>
      </c>
      <c r="F131" s="8">
        <v>45449</v>
      </c>
      <c r="G131" s="3"/>
      <c r="H131" s="19">
        <f t="shared" si="6"/>
        <v>0</v>
      </c>
      <c r="I131" s="3"/>
      <c r="J131" s="3">
        <f t="shared" si="7"/>
        <v>0</v>
      </c>
      <c r="K131" s="3">
        <f t="shared" si="8"/>
        <v>0</v>
      </c>
    </row>
    <row r="132" spans="1:11" x14ac:dyDescent="0.25">
      <c r="A132" s="6" t="s">
        <v>317</v>
      </c>
      <c r="B132" s="9" t="s">
        <v>28</v>
      </c>
      <c r="C132" s="10" t="s">
        <v>53</v>
      </c>
      <c r="D132" s="3">
        <v>2</v>
      </c>
      <c r="E132" s="37" t="s">
        <v>0</v>
      </c>
      <c r="F132" s="8">
        <v>45449</v>
      </c>
      <c r="G132" s="3"/>
      <c r="H132" s="19">
        <f t="shared" si="6"/>
        <v>0</v>
      </c>
      <c r="I132" s="3"/>
      <c r="J132" s="3">
        <f t="shared" si="7"/>
        <v>0</v>
      </c>
      <c r="K132" s="3">
        <f t="shared" si="8"/>
        <v>0</v>
      </c>
    </row>
    <row r="133" spans="1:11" x14ac:dyDescent="0.25">
      <c r="A133" s="6" t="s">
        <v>320</v>
      </c>
      <c r="B133" s="9" t="s">
        <v>28</v>
      </c>
      <c r="C133" s="10" t="s">
        <v>53</v>
      </c>
      <c r="D133" s="3">
        <v>2</v>
      </c>
      <c r="E133" s="37" t="s">
        <v>0</v>
      </c>
      <c r="F133" s="8">
        <v>45449</v>
      </c>
      <c r="G133" s="3"/>
      <c r="H133" s="19">
        <f t="shared" si="6"/>
        <v>0</v>
      </c>
      <c r="I133" s="3"/>
      <c r="J133" s="3">
        <f t="shared" si="7"/>
        <v>0</v>
      </c>
      <c r="K133" s="3">
        <f t="shared" si="8"/>
        <v>0</v>
      </c>
    </row>
    <row r="134" spans="1:11" x14ac:dyDescent="0.25">
      <c r="A134" s="6" t="s">
        <v>323</v>
      </c>
      <c r="B134" s="9" t="s">
        <v>28</v>
      </c>
      <c r="C134" s="10" t="s">
        <v>53</v>
      </c>
      <c r="D134" s="3">
        <v>2</v>
      </c>
      <c r="E134" s="37" t="s">
        <v>0</v>
      </c>
      <c r="F134" s="8">
        <v>45449</v>
      </c>
      <c r="G134" s="3"/>
      <c r="H134" s="19">
        <f t="shared" si="6"/>
        <v>0</v>
      </c>
      <c r="I134" s="3"/>
      <c r="J134" s="3">
        <f t="shared" si="7"/>
        <v>0</v>
      </c>
      <c r="K134" s="3">
        <f t="shared" si="8"/>
        <v>0</v>
      </c>
    </row>
    <row r="135" spans="1:11" x14ac:dyDescent="0.25">
      <c r="A135" s="6" t="s">
        <v>325</v>
      </c>
      <c r="B135" s="9" t="s">
        <v>28</v>
      </c>
      <c r="C135" s="10" t="s">
        <v>53</v>
      </c>
      <c r="D135" s="3">
        <v>2</v>
      </c>
      <c r="E135" s="37" t="s">
        <v>0</v>
      </c>
      <c r="F135" s="8">
        <v>45449</v>
      </c>
      <c r="G135" s="3"/>
      <c r="H135" s="19">
        <f t="shared" si="6"/>
        <v>0</v>
      </c>
      <c r="I135" s="3"/>
      <c r="J135" s="3">
        <f t="shared" si="7"/>
        <v>0</v>
      </c>
      <c r="K135" s="3">
        <f t="shared" si="8"/>
        <v>0</v>
      </c>
    </row>
    <row r="136" spans="1:11" x14ac:dyDescent="0.25">
      <c r="A136" s="6" t="s">
        <v>326</v>
      </c>
      <c r="B136" s="9" t="s">
        <v>335</v>
      </c>
      <c r="C136" s="10" t="s">
        <v>140</v>
      </c>
      <c r="D136" s="3">
        <v>2</v>
      </c>
      <c r="E136" s="37" t="s">
        <v>0</v>
      </c>
      <c r="F136" s="8">
        <v>45449</v>
      </c>
      <c r="G136" s="3"/>
      <c r="H136" s="19">
        <f t="shared" si="6"/>
        <v>0</v>
      </c>
      <c r="I136" s="3"/>
      <c r="J136" s="3">
        <f t="shared" si="7"/>
        <v>0</v>
      </c>
      <c r="K136" s="3">
        <f t="shared" si="8"/>
        <v>0</v>
      </c>
    </row>
    <row r="137" spans="1:11" x14ac:dyDescent="0.25">
      <c r="A137" s="6" t="s">
        <v>327</v>
      </c>
      <c r="B137" s="9" t="s">
        <v>335</v>
      </c>
      <c r="C137" s="10" t="s">
        <v>140</v>
      </c>
      <c r="D137" s="3">
        <v>2</v>
      </c>
      <c r="E137" s="37" t="s">
        <v>0</v>
      </c>
      <c r="F137" s="8">
        <v>45449</v>
      </c>
      <c r="G137" s="3"/>
      <c r="H137" s="19">
        <f t="shared" si="6"/>
        <v>0</v>
      </c>
      <c r="I137" s="3"/>
      <c r="J137" s="3">
        <f t="shared" si="7"/>
        <v>0</v>
      </c>
      <c r="K137" s="3">
        <f t="shared" si="8"/>
        <v>0</v>
      </c>
    </row>
    <row r="138" spans="1:11" x14ac:dyDescent="0.25">
      <c r="A138" s="6" t="s">
        <v>328</v>
      </c>
      <c r="B138" s="9" t="s">
        <v>338</v>
      </c>
      <c r="C138" s="10" t="s">
        <v>140</v>
      </c>
      <c r="D138" s="3">
        <v>2</v>
      </c>
      <c r="E138" s="37" t="s">
        <v>0</v>
      </c>
      <c r="F138" s="8">
        <v>45449</v>
      </c>
      <c r="G138" s="3"/>
      <c r="H138" s="19">
        <f t="shared" si="6"/>
        <v>0</v>
      </c>
      <c r="I138" s="3"/>
      <c r="J138" s="3">
        <f t="shared" si="7"/>
        <v>0</v>
      </c>
      <c r="K138" s="3">
        <f t="shared" si="8"/>
        <v>0</v>
      </c>
    </row>
    <row r="139" spans="1:11" x14ac:dyDescent="0.25">
      <c r="A139" s="6" t="s">
        <v>330</v>
      </c>
      <c r="B139" s="9" t="s">
        <v>338</v>
      </c>
      <c r="C139" s="10" t="s">
        <v>140</v>
      </c>
      <c r="D139" s="3">
        <v>2</v>
      </c>
      <c r="E139" s="37" t="s">
        <v>0</v>
      </c>
      <c r="F139" s="8">
        <v>45449</v>
      </c>
      <c r="G139" s="3"/>
      <c r="H139" s="19">
        <f t="shared" si="6"/>
        <v>0</v>
      </c>
      <c r="I139" s="3"/>
      <c r="J139" s="3">
        <f t="shared" si="7"/>
        <v>0</v>
      </c>
      <c r="K139" s="3">
        <f t="shared" si="8"/>
        <v>0</v>
      </c>
    </row>
    <row r="140" spans="1:11" x14ac:dyDescent="0.25">
      <c r="A140" s="6" t="s">
        <v>331</v>
      </c>
      <c r="B140" s="9" t="s">
        <v>338</v>
      </c>
      <c r="C140" s="10" t="s">
        <v>140</v>
      </c>
      <c r="D140" s="3">
        <v>2</v>
      </c>
      <c r="E140" s="37" t="s">
        <v>0</v>
      </c>
      <c r="F140" s="8">
        <v>45449</v>
      </c>
      <c r="G140" s="3"/>
      <c r="H140" s="19">
        <f t="shared" si="6"/>
        <v>0</v>
      </c>
      <c r="I140" s="3"/>
      <c r="J140" s="3">
        <f t="shared" si="7"/>
        <v>0</v>
      </c>
      <c r="K140" s="3">
        <f t="shared" si="8"/>
        <v>0</v>
      </c>
    </row>
    <row r="141" spans="1:11" x14ac:dyDescent="0.25">
      <c r="A141" s="6" t="s">
        <v>332</v>
      </c>
      <c r="B141" s="9" t="s">
        <v>342</v>
      </c>
      <c r="C141" s="10" t="s">
        <v>140</v>
      </c>
      <c r="D141" s="3">
        <v>2</v>
      </c>
      <c r="E141" s="37" t="s">
        <v>0</v>
      </c>
      <c r="F141" s="8">
        <v>45449</v>
      </c>
      <c r="G141" s="3"/>
      <c r="H141" s="19">
        <f t="shared" si="6"/>
        <v>0</v>
      </c>
      <c r="I141" s="3"/>
      <c r="J141" s="3">
        <f t="shared" si="7"/>
        <v>0</v>
      </c>
      <c r="K141" s="3">
        <f t="shared" si="8"/>
        <v>0</v>
      </c>
    </row>
    <row r="142" spans="1:11" x14ac:dyDescent="0.25">
      <c r="A142" s="6" t="s">
        <v>333</v>
      </c>
      <c r="B142" s="9" t="s">
        <v>342</v>
      </c>
      <c r="C142" s="10" t="s">
        <v>140</v>
      </c>
      <c r="D142" s="3">
        <v>2</v>
      </c>
      <c r="E142" s="37" t="s">
        <v>0</v>
      </c>
      <c r="F142" s="8">
        <v>45449</v>
      </c>
      <c r="G142" s="3"/>
      <c r="H142" s="19">
        <f t="shared" si="6"/>
        <v>0</v>
      </c>
      <c r="I142" s="3"/>
      <c r="J142" s="3">
        <f t="shared" si="7"/>
        <v>0</v>
      </c>
      <c r="K142" s="3">
        <f t="shared" si="8"/>
        <v>0</v>
      </c>
    </row>
    <row r="143" spans="1:11" x14ac:dyDescent="0.25">
      <c r="A143" s="6" t="s">
        <v>334</v>
      </c>
      <c r="B143" s="9" t="s">
        <v>342</v>
      </c>
      <c r="C143" s="10" t="s">
        <v>140</v>
      </c>
      <c r="D143" s="3">
        <v>2</v>
      </c>
      <c r="E143" s="37" t="s">
        <v>0</v>
      </c>
      <c r="F143" s="8">
        <v>45449</v>
      </c>
      <c r="G143" s="3"/>
      <c r="H143" s="19">
        <f t="shared" si="6"/>
        <v>0</v>
      </c>
      <c r="I143" s="3"/>
      <c r="J143" s="3">
        <f t="shared" si="7"/>
        <v>0</v>
      </c>
      <c r="K143" s="3">
        <f t="shared" si="8"/>
        <v>0</v>
      </c>
    </row>
    <row r="144" spans="1:11" x14ac:dyDescent="0.25">
      <c r="A144" s="6" t="s">
        <v>336</v>
      </c>
      <c r="B144" s="9" t="s">
        <v>342</v>
      </c>
      <c r="C144" s="10" t="s">
        <v>140</v>
      </c>
      <c r="D144" s="3">
        <v>2</v>
      </c>
      <c r="E144" s="37" t="s">
        <v>0</v>
      </c>
      <c r="F144" s="8">
        <v>45449</v>
      </c>
      <c r="G144" s="3"/>
      <c r="H144" s="19">
        <f t="shared" si="6"/>
        <v>0</v>
      </c>
      <c r="I144" s="3"/>
      <c r="J144" s="3">
        <f t="shared" si="7"/>
        <v>0</v>
      </c>
      <c r="K144" s="3">
        <f t="shared" si="8"/>
        <v>0</v>
      </c>
    </row>
    <row r="145" spans="1:11" x14ac:dyDescent="0.25">
      <c r="A145" s="6" t="s">
        <v>337</v>
      </c>
      <c r="B145" s="9" t="s">
        <v>342</v>
      </c>
      <c r="C145" s="10" t="s">
        <v>140</v>
      </c>
      <c r="D145" s="3">
        <v>2</v>
      </c>
      <c r="E145" s="37" t="s">
        <v>0</v>
      </c>
      <c r="F145" s="8">
        <v>45449</v>
      </c>
      <c r="G145" s="3"/>
      <c r="H145" s="19">
        <f t="shared" si="6"/>
        <v>0</v>
      </c>
      <c r="I145" s="3"/>
      <c r="J145" s="3">
        <f t="shared" si="7"/>
        <v>0</v>
      </c>
      <c r="K145" s="3">
        <f t="shared" si="8"/>
        <v>0</v>
      </c>
    </row>
    <row r="146" spans="1:11" x14ac:dyDescent="0.25">
      <c r="A146" s="6" t="s">
        <v>339</v>
      </c>
      <c r="B146" s="9" t="s">
        <v>342</v>
      </c>
      <c r="C146" s="10" t="s">
        <v>140</v>
      </c>
      <c r="D146" s="3">
        <v>2</v>
      </c>
      <c r="E146" s="37" t="s">
        <v>0</v>
      </c>
      <c r="F146" s="8">
        <v>45449</v>
      </c>
      <c r="G146" s="3"/>
      <c r="H146" s="19">
        <f t="shared" si="6"/>
        <v>0</v>
      </c>
      <c r="I146" s="3"/>
      <c r="J146" s="3">
        <f t="shared" si="7"/>
        <v>0</v>
      </c>
      <c r="K146" s="3">
        <f t="shared" si="8"/>
        <v>0</v>
      </c>
    </row>
    <row r="147" spans="1:11" x14ac:dyDescent="0.25">
      <c r="A147" s="6" t="s">
        <v>340</v>
      </c>
      <c r="B147" s="9" t="s">
        <v>342</v>
      </c>
      <c r="C147" s="10" t="s">
        <v>140</v>
      </c>
      <c r="D147" s="3">
        <v>2</v>
      </c>
      <c r="E147" s="37" t="s">
        <v>0</v>
      </c>
      <c r="F147" s="8">
        <v>45449</v>
      </c>
      <c r="G147" s="3"/>
      <c r="H147" s="19">
        <f t="shared" si="6"/>
        <v>0</v>
      </c>
      <c r="I147" s="3"/>
      <c r="J147" s="3">
        <f t="shared" si="7"/>
        <v>0</v>
      </c>
      <c r="K147" s="3">
        <f t="shared" si="8"/>
        <v>0</v>
      </c>
    </row>
    <row r="148" spans="1:11" x14ac:dyDescent="0.25">
      <c r="A148" s="6" t="s">
        <v>341</v>
      </c>
      <c r="B148" s="9" t="s">
        <v>342</v>
      </c>
      <c r="C148" s="10" t="s">
        <v>140</v>
      </c>
      <c r="D148" s="3">
        <v>2</v>
      </c>
      <c r="E148" s="37" t="s">
        <v>0</v>
      </c>
      <c r="F148" s="8">
        <v>45449</v>
      </c>
      <c r="G148" s="3"/>
      <c r="H148" s="19">
        <f t="shared" si="6"/>
        <v>0</v>
      </c>
      <c r="I148" s="3"/>
      <c r="J148" s="3">
        <f t="shared" si="7"/>
        <v>0</v>
      </c>
      <c r="K148" s="3">
        <f t="shared" si="8"/>
        <v>0</v>
      </c>
    </row>
    <row r="149" spans="1:11" x14ac:dyDescent="0.25">
      <c r="A149" s="6" t="s">
        <v>343</v>
      </c>
      <c r="B149" s="9" t="s">
        <v>342</v>
      </c>
      <c r="C149" s="10" t="s">
        <v>140</v>
      </c>
      <c r="D149" s="3">
        <v>2</v>
      </c>
      <c r="E149" s="37" t="s">
        <v>0</v>
      </c>
      <c r="F149" s="8">
        <v>45449</v>
      </c>
      <c r="G149" s="3"/>
      <c r="H149" s="19">
        <f t="shared" si="6"/>
        <v>0</v>
      </c>
      <c r="I149" s="3"/>
      <c r="J149" s="3">
        <f t="shared" si="7"/>
        <v>0</v>
      </c>
      <c r="K149" s="3">
        <f t="shared" si="8"/>
        <v>0</v>
      </c>
    </row>
    <row r="150" spans="1:11" x14ac:dyDescent="0.25">
      <c r="A150" s="6" t="s">
        <v>344</v>
      </c>
      <c r="B150" s="9" t="s">
        <v>342</v>
      </c>
      <c r="C150" s="10" t="s">
        <v>140</v>
      </c>
      <c r="D150" s="3">
        <v>2</v>
      </c>
      <c r="E150" s="37" t="s">
        <v>0</v>
      </c>
      <c r="F150" s="8">
        <v>45449</v>
      </c>
      <c r="G150" s="3"/>
      <c r="H150" s="19">
        <f t="shared" si="6"/>
        <v>0</v>
      </c>
      <c r="I150" s="3"/>
      <c r="J150" s="3">
        <f t="shared" si="7"/>
        <v>0</v>
      </c>
      <c r="K150" s="3">
        <f t="shared" si="8"/>
        <v>0</v>
      </c>
    </row>
    <row r="151" spans="1:11" x14ac:dyDescent="0.25">
      <c r="A151" s="6" t="s">
        <v>345</v>
      </c>
      <c r="B151" s="9" t="s">
        <v>342</v>
      </c>
      <c r="C151" s="10" t="s">
        <v>140</v>
      </c>
      <c r="D151" s="3">
        <v>2</v>
      </c>
      <c r="E151" s="37" t="s">
        <v>0</v>
      </c>
      <c r="F151" s="8">
        <v>45449</v>
      </c>
      <c r="G151" s="3"/>
      <c r="H151" s="19">
        <f t="shared" si="6"/>
        <v>0</v>
      </c>
      <c r="I151" s="3"/>
      <c r="J151" s="3">
        <f t="shared" si="7"/>
        <v>0</v>
      </c>
      <c r="K151" s="3">
        <f t="shared" si="8"/>
        <v>0</v>
      </c>
    </row>
    <row r="152" spans="1:11" x14ac:dyDescent="0.25">
      <c r="A152" s="6" t="s">
        <v>346</v>
      </c>
      <c r="B152" s="9" t="s">
        <v>342</v>
      </c>
      <c r="C152" s="10" t="s">
        <v>140</v>
      </c>
      <c r="D152" s="3">
        <v>2</v>
      </c>
      <c r="E152" s="37" t="s">
        <v>0</v>
      </c>
      <c r="F152" s="8">
        <v>45449</v>
      </c>
      <c r="G152" s="3"/>
      <c r="H152" s="19">
        <f t="shared" si="6"/>
        <v>0</v>
      </c>
      <c r="I152" s="3"/>
      <c r="J152" s="3">
        <f t="shared" si="7"/>
        <v>0</v>
      </c>
      <c r="K152" s="3">
        <f t="shared" si="8"/>
        <v>0</v>
      </c>
    </row>
    <row r="153" spans="1:11" x14ac:dyDescent="0.25">
      <c r="A153" s="6" t="s">
        <v>347</v>
      </c>
      <c r="B153" s="9" t="s">
        <v>342</v>
      </c>
      <c r="C153" s="10" t="s">
        <v>140</v>
      </c>
      <c r="D153" s="3">
        <v>2</v>
      </c>
      <c r="E153" s="37" t="s">
        <v>0</v>
      </c>
      <c r="F153" s="8">
        <v>45449</v>
      </c>
      <c r="G153" s="3"/>
      <c r="H153" s="19">
        <f t="shared" si="6"/>
        <v>0</v>
      </c>
      <c r="I153" s="3"/>
      <c r="J153" s="3">
        <f t="shared" si="7"/>
        <v>0</v>
      </c>
      <c r="K153" s="3">
        <f t="shared" si="8"/>
        <v>0</v>
      </c>
    </row>
    <row r="154" spans="1:11" x14ac:dyDescent="0.25">
      <c r="A154" s="6" t="s">
        <v>348</v>
      </c>
      <c r="B154" s="9" t="s">
        <v>342</v>
      </c>
      <c r="C154" s="10" t="s">
        <v>140</v>
      </c>
      <c r="D154" s="3">
        <v>2</v>
      </c>
      <c r="E154" s="37" t="s">
        <v>0</v>
      </c>
      <c r="F154" s="8">
        <v>45449</v>
      </c>
      <c r="G154" s="3"/>
      <c r="H154" s="19">
        <f t="shared" si="6"/>
        <v>0</v>
      </c>
      <c r="I154" s="3"/>
      <c r="J154" s="3">
        <f t="shared" si="7"/>
        <v>0</v>
      </c>
      <c r="K154" s="3">
        <f t="shared" si="8"/>
        <v>0</v>
      </c>
    </row>
    <row r="155" spans="1:11" x14ac:dyDescent="0.25">
      <c r="A155" s="6" t="s">
        <v>349</v>
      </c>
      <c r="B155" s="9" t="s">
        <v>342</v>
      </c>
      <c r="C155" s="10" t="s">
        <v>140</v>
      </c>
      <c r="D155" s="3">
        <v>2</v>
      </c>
      <c r="E155" s="37" t="s">
        <v>0</v>
      </c>
      <c r="F155" s="8">
        <v>45449</v>
      </c>
      <c r="G155" s="3"/>
      <c r="H155" s="19">
        <f t="shared" si="6"/>
        <v>0</v>
      </c>
      <c r="I155" s="3"/>
      <c r="J155" s="3">
        <f t="shared" si="7"/>
        <v>0</v>
      </c>
      <c r="K155" s="3">
        <f t="shared" si="8"/>
        <v>0</v>
      </c>
    </row>
    <row r="156" spans="1:11" x14ac:dyDescent="0.25">
      <c r="A156" s="6" t="s">
        <v>350</v>
      </c>
      <c r="B156" s="9" t="s">
        <v>342</v>
      </c>
      <c r="C156" s="10" t="s">
        <v>140</v>
      </c>
      <c r="D156" s="3">
        <v>2</v>
      </c>
      <c r="E156" s="37" t="s">
        <v>0</v>
      </c>
      <c r="F156" s="8">
        <v>45449</v>
      </c>
      <c r="G156" s="3"/>
      <c r="H156" s="19">
        <f t="shared" si="6"/>
        <v>0</v>
      </c>
      <c r="I156" s="3"/>
      <c r="J156" s="3">
        <f t="shared" si="7"/>
        <v>0</v>
      </c>
      <c r="K156" s="3">
        <f t="shared" si="8"/>
        <v>0</v>
      </c>
    </row>
    <row r="157" spans="1:11" x14ac:dyDescent="0.25">
      <c r="A157" s="6" t="s">
        <v>351</v>
      </c>
      <c r="B157" s="9" t="s">
        <v>342</v>
      </c>
      <c r="C157" s="10" t="s">
        <v>140</v>
      </c>
      <c r="D157" s="3">
        <v>2</v>
      </c>
      <c r="E157" s="37" t="s">
        <v>0</v>
      </c>
      <c r="F157" s="8">
        <v>45449</v>
      </c>
      <c r="G157" s="3"/>
      <c r="H157" s="19">
        <f t="shared" si="6"/>
        <v>0</v>
      </c>
      <c r="I157" s="3"/>
      <c r="J157" s="3">
        <f t="shared" si="7"/>
        <v>0</v>
      </c>
      <c r="K157" s="3">
        <f t="shared" si="8"/>
        <v>0</v>
      </c>
    </row>
    <row r="158" spans="1:11" x14ac:dyDescent="0.25">
      <c r="A158" s="6" t="s">
        <v>352</v>
      </c>
      <c r="B158" s="9" t="s">
        <v>342</v>
      </c>
      <c r="C158" s="10" t="s">
        <v>140</v>
      </c>
      <c r="D158" s="3">
        <v>2</v>
      </c>
      <c r="E158" s="37" t="s">
        <v>0</v>
      </c>
      <c r="F158" s="8">
        <v>45449</v>
      </c>
      <c r="G158" s="3"/>
      <c r="H158" s="19">
        <f t="shared" si="6"/>
        <v>0</v>
      </c>
      <c r="I158" s="3"/>
      <c r="J158" s="3">
        <f t="shared" si="7"/>
        <v>0</v>
      </c>
      <c r="K158" s="3">
        <f t="shared" si="8"/>
        <v>0</v>
      </c>
    </row>
    <row r="159" spans="1:11" x14ac:dyDescent="0.25">
      <c r="A159" s="6" t="s">
        <v>353</v>
      </c>
      <c r="B159" s="9" t="s">
        <v>342</v>
      </c>
      <c r="C159" s="10" t="s">
        <v>140</v>
      </c>
      <c r="D159" s="3">
        <v>2</v>
      </c>
      <c r="E159" s="37" t="s">
        <v>0</v>
      </c>
      <c r="F159" s="8">
        <v>45449</v>
      </c>
      <c r="G159" s="3"/>
      <c r="H159" s="19">
        <f t="shared" si="6"/>
        <v>0</v>
      </c>
      <c r="I159" s="3"/>
      <c r="J159" s="3">
        <f t="shared" si="7"/>
        <v>0</v>
      </c>
      <c r="K159" s="3">
        <f t="shared" si="8"/>
        <v>0</v>
      </c>
    </row>
    <row r="160" spans="1:11" x14ac:dyDescent="0.25">
      <c r="A160" s="6" t="s">
        <v>354</v>
      </c>
      <c r="B160" s="9" t="s">
        <v>342</v>
      </c>
      <c r="C160" s="10" t="s">
        <v>140</v>
      </c>
      <c r="D160" s="3">
        <v>2</v>
      </c>
      <c r="E160" s="37" t="s">
        <v>0</v>
      </c>
      <c r="F160" s="8">
        <v>45449</v>
      </c>
      <c r="G160" s="3"/>
      <c r="H160" s="19">
        <f t="shared" si="6"/>
        <v>0</v>
      </c>
      <c r="I160" s="3"/>
      <c r="J160" s="3">
        <f t="shared" si="7"/>
        <v>0</v>
      </c>
      <c r="K160" s="3">
        <f t="shared" si="8"/>
        <v>0</v>
      </c>
    </row>
    <row r="161" spans="1:11" x14ac:dyDescent="0.25">
      <c r="A161" s="6" t="s">
        <v>355</v>
      </c>
      <c r="B161" s="9" t="s">
        <v>342</v>
      </c>
      <c r="C161" s="10" t="s">
        <v>140</v>
      </c>
      <c r="D161" s="3">
        <v>2</v>
      </c>
      <c r="E161" s="37" t="s">
        <v>0</v>
      </c>
      <c r="F161" s="8">
        <v>45449</v>
      </c>
      <c r="G161" s="3"/>
      <c r="H161" s="19">
        <f t="shared" si="6"/>
        <v>0</v>
      </c>
      <c r="I161" s="3"/>
      <c r="J161" s="3">
        <f t="shared" si="7"/>
        <v>0</v>
      </c>
      <c r="K161" s="3">
        <f t="shared" si="8"/>
        <v>0</v>
      </c>
    </row>
    <row r="162" spans="1:11" x14ac:dyDescent="0.25">
      <c r="A162" s="6" t="s">
        <v>356</v>
      </c>
      <c r="B162" s="9" t="s">
        <v>342</v>
      </c>
      <c r="C162" s="10" t="s">
        <v>140</v>
      </c>
      <c r="D162" s="3">
        <v>2</v>
      </c>
      <c r="E162" s="37" t="s">
        <v>0</v>
      </c>
      <c r="F162" s="8">
        <v>45449</v>
      </c>
      <c r="G162" s="3"/>
      <c r="H162" s="19">
        <f t="shared" si="6"/>
        <v>0</v>
      </c>
      <c r="I162" s="3"/>
      <c r="J162" s="3">
        <f t="shared" si="7"/>
        <v>0</v>
      </c>
      <c r="K162" s="3">
        <f t="shared" si="8"/>
        <v>0</v>
      </c>
    </row>
    <row r="163" spans="1:11" x14ac:dyDescent="0.25">
      <c r="A163" s="6" t="s">
        <v>357</v>
      </c>
      <c r="B163" s="9" t="s">
        <v>231</v>
      </c>
      <c r="C163" s="10" t="s">
        <v>367</v>
      </c>
      <c r="D163" s="3">
        <v>2</v>
      </c>
      <c r="E163" s="37" t="s">
        <v>0</v>
      </c>
      <c r="F163" s="8">
        <v>45449</v>
      </c>
      <c r="G163" s="3"/>
      <c r="H163" s="19">
        <f t="shared" si="6"/>
        <v>0</v>
      </c>
      <c r="I163" s="3"/>
      <c r="J163" s="3">
        <f t="shared" si="7"/>
        <v>0</v>
      </c>
      <c r="K163" s="3">
        <f t="shared" si="8"/>
        <v>0</v>
      </c>
    </row>
    <row r="164" spans="1:11" x14ac:dyDescent="0.25">
      <c r="A164" s="6" t="s">
        <v>358</v>
      </c>
      <c r="B164" s="9" t="s">
        <v>231</v>
      </c>
      <c r="C164" s="10" t="s">
        <v>367</v>
      </c>
      <c r="D164" s="3">
        <v>2</v>
      </c>
      <c r="E164" s="37" t="s">
        <v>0</v>
      </c>
      <c r="F164" s="8">
        <v>45449</v>
      </c>
      <c r="G164" s="3"/>
      <c r="H164" s="19">
        <f t="shared" si="6"/>
        <v>0</v>
      </c>
      <c r="I164" s="3"/>
      <c r="J164" s="3">
        <f t="shared" si="7"/>
        <v>0</v>
      </c>
      <c r="K164" s="3">
        <f t="shared" si="8"/>
        <v>0</v>
      </c>
    </row>
    <row r="165" spans="1:11" x14ac:dyDescent="0.25">
      <c r="A165" s="6" t="s">
        <v>359</v>
      </c>
      <c r="B165" s="9" t="s">
        <v>231</v>
      </c>
      <c r="C165" s="10" t="s">
        <v>367</v>
      </c>
      <c r="D165" s="3">
        <v>2</v>
      </c>
      <c r="E165" s="37" t="s">
        <v>0</v>
      </c>
      <c r="F165" s="8">
        <v>45449</v>
      </c>
      <c r="G165" s="3"/>
      <c r="H165" s="19">
        <f t="shared" si="6"/>
        <v>0</v>
      </c>
      <c r="I165" s="3"/>
      <c r="J165" s="3">
        <f t="shared" si="7"/>
        <v>0</v>
      </c>
      <c r="K165" s="3">
        <f t="shared" si="8"/>
        <v>0</v>
      </c>
    </row>
    <row r="166" spans="1:11" x14ac:dyDescent="0.25">
      <c r="A166" s="6" t="s">
        <v>360</v>
      </c>
      <c r="B166" s="9" t="s">
        <v>28</v>
      </c>
      <c r="C166" s="10" t="s">
        <v>53</v>
      </c>
      <c r="D166" s="3">
        <v>2</v>
      </c>
      <c r="E166" s="37" t="s">
        <v>371</v>
      </c>
      <c r="F166" s="8">
        <v>45449</v>
      </c>
      <c r="G166" s="3"/>
      <c r="H166" s="19">
        <f t="shared" si="6"/>
        <v>0</v>
      </c>
      <c r="I166" s="3"/>
      <c r="J166" s="3">
        <f t="shared" si="7"/>
        <v>0</v>
      </c>
      <c r="K166" s="3">
        <f t="shared" si="8"/>
        <v>0</v>
      </c>
    </row>
    <row r="167" spans="1:11" x14ac:dyDescent="0.25">
      <c r="A167" s="6" t="s">
        <v>361</v>
      </c>
      <c r="B167" s="9" t="s">
        <v>28</v>
      </c>
      <c r="C167" s="10" t="s">
        <v>373</v>
      </c>
      <c r="D167" s="3">
        <v>2</v>
      </c>
      <c r="E167" s="37" t="s">
        <v>374</v>
      </c>
      <c r="F167" s="8">
        <v>45449</v>
      </c>
      <c r="G167" s="3"/>
      <c r="H167" s="19">
        <f t="shared" si="6"/>
        <v>0</v>
      </c>
      <c r="I167" s="3"/>
      <c r="J167" s="3">
        <f t="shared" si="7"/>
        <v>0</v>
      </c>
      <c r="K167" s="3">
        <f t="shared" si="8"/>
        <v>0</v>
      </c>
    </row>
    <row r="168" spans="1:11" x14ac:dyDescent="0.25">
      <c r="A168" s="6" t="s">
        <v>362</v>
      </c>
      <c r="B168" s="9" t="s">
        <v>378</v>
      </c>
      <c r="C168" s="10" t="s">
        <v>379</v>
      </c>
      <c r="D168" s="3">
        <v>2</v>
      </c>
      <c r="E168" s="37" t="s">
        <v>380</v>
      </c>
      <c r="F168" s="8">
        <v>45449</v>
      </c>
      <c r="G168" s="3"/>
      <c r="H168" s="19">
        <f t="shared" si="6"/>
        <v>0</v>
      </c>
      <c r="I168" s="3"/>
      <c r="J168" s="3">
        <f t="shared" si="7"/>
        <v>0</v>
      </c>
      <c r="K168" s="3">
        <f t="shared" si="8"/>
        <v>0</v>
      </c>
    </row>
    <row r="169" spans="1:11" x14ac:dyDescent="0.25">
      <c r="A169" s="6" t="s">
        <v>363</v>
      </c>
      <c r="B169" s="9" t="s">
        <v>231</v>
      </c>
      <c r="C169" s="10" t="s">
        <v>382</v>
      </c>
      <c r="D169" s="3">
        <v>2</v>
      </c>
      <c r="E169" s="37" t="s">
        <v>383</v>
      </c>
      <c r="F169" s="8">
        <v>45449</v>
      </c>
      <c r="G169" s="3"/>
      <c r="H169" s="19">
        <f t="shared" si="6"/>
        <v>0</v>
      </c>
      <c r="I169" s="3"/>
      <c r="J169" s="3">
        <f t="shared" si="7"/>
        <v>0</v>
      </c>
      <c r="K169" s="3">
        <f t="shared" si="8"/>
        <v>0</v>
      </c>
    </row>
    <row r="170" spans="1:11" ht="30" x14ac:dyDescent="0.25">
      <c r="A170" s="6" t="s">
        <v>364</v>
      </c>
      <c r="B170" s="9" t="s">
        <v>46</v>
      </c>
      <c r="C170" s="10" t="s">
        <v>385</v>
      </c>
      <c r="D170" s="3">
        <v>2</v>
      </c>
      <c r="E170" s="37" t="s">
        <v>386</v>
      </c>
      <c r="F170" s="8">
        <v>45449</v>
      </c>
      <c r="G170" s="3"/>
      <c r="H170" s="19">
        <f t="shared" si="6"/>
        <v>0</v>
      </c>
      <c r="I170" s="3"/>
      <c r="J170" s="3">
        <f t="shared" si="7"/>
        <v>0</v>
      </c>
      <c r="K170" s="3">
        <f t="shared" si="8"/>
        <v>0</v>
      </c>
    </row>
    <row r="171" spans="1:11" x14ac:dyDescent="0.25">
      <c r="A171" s="6" t="s">
        <v>365</v>
      </c>
      <c r="B171" s="9" t="s">
        <v>46</v>
      </c>
      <c r="C171" s="10" t="s">
        <v>388</v>
      </c>
      <c r="D171" s="3">
        <v>2</v>
      </c>
      <c r="E171" s="37" t="s">
        <v>0</v>
      </c>
      <c r="F171" s="8">
        <v>45449</v>
      </c>
      <c r="G171" s="3"/>
      <c r="H171" s="19">
        <f t="shared" si="6"/>
        <v>0</v>
      </c>
      <c r="I171" s="3"/>
      <c r="J171" s="3">
        <f t="shared" si="7"/>
        <v>0</v>
      </c>
      <c r="K171" s="3">
        <f t="shared" si="8"/>
        <v>0</v>
      </c>
    </row>
    <row r="172" spans="1:11" x14ac:dyDescent="0.25">
      <c r="A172" s="6" t="s">
        <v>366</v>
      </c>
      <c r="B172" s="9" t="s">
        <v>342</v>
      </c>
      <c r="C172" s="10" t="s">
        <v>390</v>
      </c>
      <c r="D172" s="3">
        <v>2</v>
      </c>
      <c r="E172" s="37" t="s">
        <v>0</v>
      </c>
      <c r="F172" s="8">
        <v>45449</v>
      </c>
      <c r="G172" s="3"/>
      <c r="H172" s="19">
        <f t="shared" si="6"/>
        <v>0</v>
      </c>
      <c r="I172" s="3"/>
      <c r="J172" s="3">
        <f t="shared" si="7"/>
        <v>0</v>
      </c>
      <c r="K172" s="3">
        <f t="shared" si="8"/>
        <v>0</v>
      </c>
    </row>
    <row r="173" spans="1:11" x14ac:dyDescent="0.25">
      <c r="A173" s="6" t="s">
        <v>368</v>
      </c>
      <c r="B173" s="9" t="s">
        <v>46</v>
      </c>
      <c r="C173" s="10" t="s">
        <v>315</v>
      </c>
      <c r="D173" s="3">
        <v>2</v>
      </c>
      <c r="E173" s="37" t="s">
        <v>392</v>
      </c>
      <c r="F173" s="8">
        <v>45449</v>
      </c>
      <c r="G173" s="3"/>
      <c r="H173" s="19">
        <f t="shared" si="6"/>
        <v>0</v>
      </c>
      <c r="I173" s="3"/>
      <c r="J173" s="3">
        <f t="shared" si="7"/>
        <v>0</v>
      </c>
      <c r="K173" s="3">
        <f t="shared" si="8"/>
        <v>0</v>
      </c>
    </row>
    <row r="174" spans="1:11" ht="30" x14ac:dyDescent="0.25">
      <c r="A174" s="6" t="s">
        <v>369</v>
      </c>
      <c r="B174" s="9" t="s">
        <v>394</v>
      </c>
      <c r="C174" s="10" t="s">
        <v>395</v>
      </c>
      <c r="D174" s="3">
        <v>2</v>
      </c>
      <c r="E174" s="37">
        <v>11287</v>
      </c>
      <c r="F174" s="8">
        <v>45449</v>
      </c>
      <c r="G174" s="3"/>
      <c r="H174" s="19">
        <f t="shared" si="6"/>
        <v>0</v>
      </c>
      <c r="I174" s="3"/>
      <c r="J174" s="3">
        <f t="shared" si="7"/>
        <v>0</v>
      </c>
      <c r="K174" s="3">
        <f t="shared" si="8"/>
        <v>0</v>
      </c>
    </row>
    <row r="175" spans="1:11" x14ac:dyDescent="0.25">
      <c r="A175" s="6" t="s">
        <v>370</v>
      </c>
      <c r="B175" s="9" t="s">
        <v>105</v>
      </c>
      <c r="C175" s="10" t="s">
        <v>397</v>
      </c>
      <c r="D175" s="3">
        <v>2</v>
      </c>
      <c r="E175" s="37" t="s">
        <v>398</v>
      </c>
      <c r="F175" s="8">
        <v>45449</v>
      </c>
      <c r="G175" s="3"/>
      <c r="H175" s="19">
        <f t="shared" si="6"/>
        <v>0</v>
      </c>
      <c r="I175" s="3"/>
      <c r="J175" s="3">
        <f t="shared" si="7"/>
        <v>0</v>
      </c>
      <c r="K175" s="3">
        <f t="shared" si="8"/>
        <v>0</v>
      </c>
    </row>
    <row r="176" spans="1:11" x14ac:dyDescent="0.25">
      <c r="A176" s="6" t="s">
        <v>372</v>
      </c>
      <c r="B176" s="9" t="s">
        <v>28</v>
      </c>
      <c r="C176" s="10" t="s">
        <v>53</v>
      </c>
      <c r="D176" s="3">
        <v>2</v>
      </c>
      <c r="E176" s="37" t="s">
        <v>400</v>
      </c>
      <c r="F176" s="8">
        <v>45449</v>
      </c>
      <c r="G176" s="3"/>
      <c r="H176" s="19">
        <f t="shared" si="6"/>
        <v>0</v>
      </c>
      <c r="I176" s="3"/>
      <c r="J176" s="3">
        <f t="shared" si="7"/>
        <v>0</v>
      </c>
      <c r="K176" s="3">
        <f t="shared" si="8"/>
        <v>0</v>
      </c>
    </row>
    <row r="177" spans="1:11" x14ac:dyDescent="0.25">
      <c r="A177" s="6" t="s">
        <v>375</v>
      </c>
      <c r="B177" s="9" t="s">
        <v>46</v>
      </c>
      <c r="C177" s="10" t="s">
        <v>140</v>
      </c>
      <c r="D177" s="3">
        <v>2</v>
      </c>
      <c r="E177" s="37">
        <v>121020365</v>
      </c>
      <c r="F177" s="8">
        <v>45449</v>
      </c>
      <c r="G177" s="3"/>
      <c r="H177" s="19">
        <f t="shared" si="6"/>
        <v>0</v>
      </c>
      <c r="I177" s="3"/>
      <c r="J177" s="3">
        <f t="shared" si="7"/>
        <v>0</v>
      </c>
      <c r="K177" s="3">
        <f t="shared" si="8"/>
        <v>0</v>
      </c>
    </row>
    <row r="178" spans="1:11" x14ac:dyDescent="0.25">
      <c r="A178" s="6" t="s">
        <v>376</v>
      </c>
      <c r="B178" s="9" t="s">
        <v>21</v>
      </c>
      <c r="C178" s="10" t="s">
        <v>403</v>
      </c>
      <c r="D178" s="3">
        <v>2</v>
      </c>
      <c r="E178" s="37" t="s">
        <v>404</v>
      </c>
      <c r="F178" s="8">
        <v>45449</v>
      </c>
      <c r="G178" s="3"/>
      <c r="H178" s="19">
        <f t="shared" si="6"/>
        <v>0</v>
      </c>
      <c r="I178" s="3"/>
      <c r="J178" s="3">
        <f t="shared" si="7"/>
        <v>0</v>
      </c>
      <c r="K178" s="3">
        <f t="shared" si="8"/>
        <v>0</v>
      </c>
    </row>
    <row r="179" spans="1:11" ht="30" x14ac:dyDescent="0.25">
      <c r="A179" s="6" t="s">
        <v>377</v>
      </c>
      <c r="B179" s="9" t="s">
        <v>406</v>
      </c>
      <c r="C179" s="10" t="s">
        <v>407</v>
      </c>
      <c r="D179" s="3">
        <v>2</v>
      </c>
      <c r="E179" s="37" t="s">
        <v>408</v>
      </c>
      <c r="F179" s="8">
        <v>45480</v>
      </c>
      <c r="G179" s="3"/>
      <c r="H179" s="19">
        <f t="shared" si="6"/>
        <v>0</v>
      </c>
      <c r="I179" s="3"/>
      <c r="J179" s="3">
        <f t="shared" si="7"/>
        <v>0</v>
      </c>
      <c r="K179" s="3">
        <f t="shared" si="8"/>
        <v>0</v>
      </c>
    </row>
    <row r="180" spans="1:11" ht="23.25" x14ac:dyDescent="0.25">
      <c r="A180" s="6" t="s">
        <v>381</v>
      </c>
      <c r="B180" s="9" t="s">
        <v>410</v>
      </c>
      <c r="C180" s="10" t="s">
        <v>411</v>
      </c>
      <c r="D180" s="3">
        <v>2</v>
      </c>
      <c r="E180" s="37" t="s">
        <v>412</v>
      </c>
      <c r="F180" s="8">
        <v>45480</v>
      </c>
      <c r="G180" s="3"/>
      <c r="H180" s="19">
        <f t="shared" si="6"/>
        <v>0</v>
      </c>
      <c r="I180" s="3"/>
      <c r="J180" s="3">
        <f t="shared" si="7"/>
        <v>0</v>
      </c>
      <c r="K180" s="3">
        <f t="shared" si="8"/>
        <v>0</v>
      </c>
    </row>
    <row r="181" spans="1:11" ht="23.25" x14ac:dyDescent="0.25">
      <c r="A181" s="6" t="s">
        <v>384</v>
      </c>
      <c r="B181" s="9" t="s">
        <v>410</v>
      </c>
      <c r="C181" s="10" t="s">
        <v>411</v>
      </c>
      <c r="D181" s="3">
        <v>2</v>
      </c>
      <c r="E181" s="37" t="s">
        <v>414</v>
      </c>
      <c r="F181" s="8">
        <v>45480</v>
      </c>
      <c r="G181" s="3"/>
      <c r="H181" s="19">
        <f t="shared" si="6"/>
        <v>0</v>
      </c>
      <c r="I181" s="3"/>
      <c r="J181" s="3">
        <f t="shared" si="7"/>
        <v>0</v>
      </c>
      <c r="K181" s="3">
        <f t="shared" si="8"/>
        <v>0</v>
      </c>
    </row>
    <row r="182" spans="1:11" ht="23.25" x14ac:dyDescent="0.25">
      <c r="A182" s="6" t="s">
        <v>387</v>
      </c>
      <c r="B182" s="9" t="s">
        <v>410</v>
      </c>
      <c r="C182" s="10" t="s">
        <v>411</v>
      </c>
      <c r="D182" s="3">
        <v>2</v>
      </c>
      <c r="E182" s="37" t="s">
        <v>416</v>
      </c>
      <c r="F182" s="8">
        <v>45480</v>
      </c>
      <c r="G182" s="3"/>
      <c r="H182" s="19">
        <f t="shared" si="6"/>
        <v>0</v>
      </c>
      <c r="I182" s="3"/>
      <c r="J182" s="3">
        <f t="shared" si="7"/>
        <v>0</v>
      </c>
      <c r="K182" s="3">
        <f t="shared" si="8"/>
        <v>0</v>
      </c>
    </row>
    <row r="183" spans="1:11" ht="23.25" x14ac:dyDescent="0.25">
      <c r="A183" s="6" t="s">
        <v>389</v>
      </c>
      <c r="B183" s="9" t="s">
        <v>410</v>
      </c>
      <c r="C183" s="10" t="s">
        <v>411</v>
      </c>
      <c r="D183" s="3">
        <v>2</v>
      </c>
      <c r="E183" s="37" t="s">
        <v>418</v>
      </c>
      <c r="F183" s="8">
        <v>45480</v>
      </c>
      <c r="G183" s="3"/>
      <c r="H183" s="19">
        <f t="shared" si="6"/>
        <v>0</v>
      </c>
      <c r="I183" s="3"/>
      <c r="J183" s="3">
        <f t="shared" si="7"/>
        <v>0</v>
      </c>
      <c r="K183" s="3">
        <f t="shared" si="8"/>
        <v>0</v>
      </c>
    </row>
    <row r="184" spans="1:11" ht="23.25" x14ac:dyDescent="0.25">
      <c r="A184" s="6" t="s">
        <v>391</v>
      </c>
      <c r="B184" s="9" t="s">
        <v>410</v>
      </c>
      <c r="C184" s="10" t="s">
        <v>411</v>
      </c>
      <c r="D184" s="3">
        <v>2</v>
      </c>
      <c r="E184" s="37" t="s">
        <v>420</v>
      </c>
      <c r="F184" s="8">
        <v>45480</v>
      </c>
      <c r="G184" s="3"/>
      <c r="H184" s="19">
        <f t="shared" si="6"/>
        <v>0</v>
      </c>
      <c r="I184" s="3"/>
      <c r="J184" s="3">
        <f t="shared" si="7"/>
        <v>0</v>
      </c>
      <c r="K184" s="3">
        <f t="shared" si="8"/>
        <v>0</v>
      </c>
    </row>
    <row r="185" spans="1:11" x14ac:dyDescent="0.25">
      <c r="A185" s="6" t="s">
        <v>393</v>
      </c>
      <c r="B185" s="9" t="s">
        <v>422</v>
      </c>
      <c r="C185" s="10" t="s">
        <v>423</v>
      </c>
      <c r="D185" s="3">
        <v>2</v>
      </c>
      <c r="E185" s="37" t="s">
        <v>424</v>
      </c>
      <c r="F185" s="8">
        <v>45480</v>
      </c>
      <c r="G185" s="3"/>
      <c r="H185" s="19">
        <f t="shared" si="6"/>
        <v>0</v>
      </c>
      <c r="I185" s="3"/>
      <c r="J185" s="3">
        <f t="shared" si="7"/>
        <v>0</v>
      </c>
      <c r="K185" s="3">
        <f t="shared" si="8"/>
        <v>0</v>
      </c>
    </row>
    <row r="186" spans="1:11" x14ac:dyDescent="0.25">
      <c r="A186" s="6" t="s">
        <v>396</v>
      </c>
      <c r="B186" s="9" t="s">
        <v>139</v>
      </c>
      <c r="C186" s="10" t="s">
        <v>140</v>
      </c>
      <c r="D186" s="3">
        <v>2</v>
      </c>
      <c r="E186" s="37" t="s">
        <v>0</v>
      </c>
      <c r="F186" s="8">
        <v>45480</v>
      </c>
      <c r="G186" s="3"/>
      <c r="H186" s="19">
        <f t="shared" ref="H186:H249" si="9">D186*G186</f>
        <v>0</v>
      </c>
      <c r="I186" s="3"/>
      <c r="J186" s="3">
        <f t="shared" ref="J186:J249" si="10">G186+I186</f>
        <v>0</v>
      </c>
      <c r="K186" s="3">
        <f t="shared" ref="K186:K249" si="11">H186+I186</f>
        <v>0</v>
      </c>
    </row>
    <row r="187" spans="1:11" x14ac:dyDescent="0.25">
      <c r="A187" s="6" t="s">
        <v>399</v>
      </c>
      <c r="B187" s="9" t="s">
        <v>139</v>
      </c>
      <c r="C187" s="10" t="s">
        <v>140</v>
      </c>
      <c r="D187" s="3">
        <v>2</v>
      </c>
      <c r="E187" s="37" t="s">
        <v>324</v>
      </c>
      <c r="F187" s="8">
        <v>45480</v>
      </c>
      <c r="G187" s="3"/>
      <c r="H187" s="19">
        <f t="shared" si="9"/>
        <v>0</v>
      </c>
      <c r="I187" s="3"/>
      <c r="J187" s="3">
        <f t="shared" si="10"/>
        <v>0</v>
      </c>
      <c r="K187" s="3">
        <f t="shared" si="11"/>
        <v>0</v>
      </c>
    </row>
    <row r="188" spans="1:11" x14ac:dyDescent="0.25">
      <c r="A188" s="6" t="s">
        <v>401</v>
      </c>
      <c r="B188" s="9" t="s">
        <v>139</v>
      </c>
      <c r="C188" s="10" t="s">
        <v>140</v>
      </c>
      <c r="D188" s="3">
        <v>2</v>
      </c>
      <c r="E188" s="37" t="s">
        <v>0</v>
      </c>
      <c r="F188" s="8">
        <v>45480</v>
      </c>
      <c r="G188" s="3"/>
      <c r="H188" s="19">
        <f t="shared" si="9"/>
        <v>0</v>
      </c>
      <c r="I188" s="3"/>
      <c r="J188" s="3">
        <f t="shared" si="10"/>
        <v>0</v>
      </c>
      <c r="K188" s="3">
        <f t="shared" si="11"/>
        <v>0</v>
      </c>
    </row>
    <row r="189" spans="1:11" ht="23.25" x14ac:dyDescent="0.25">
      <c r="A189" s="6" t="s">
        <v>402</v>
      </c>
      <c r="B189" s="9" t="s">
        <v>410</v>
      </c>
      <c r="C189" s="10" t="s">
        <v>411</v>
      </c>
      <c r="D189" s="3">
        <v>2</v>
      </c>
      <c r="E189" s="37" t="s">
        <v>429</v>
      </c>
      <c r="F189" s="8">
        <v>45480</v>
      </c>
      <c r="G189" s="3"/>
      <c r="H189" s="19">
        <f t="shared" si="9"/>
        <v>0</v>
      </c>
      <c r="I189" s="3"/>
      <c r="J189" s="3">
        <f t="shared" si="10"/>
        <v>0</v>
      </c>
      <c r="K189" s="3">
        <f t="shared" si="11"/>
        <v>0</v>
      </c>
    </row>
    <row r="190" spans="1:11" ht="23.25" x14ac:dyDescent="0.25">
      <c r="A190" s="6" t="s">
        <v>405</v>
      </c>
      <c r="B190" s="9" t="s">
        <v>410</v>
      </c>
      <c r="C190" s="10" t="s">
        <v>411</v>
      </c>
      <c r="D190" s="3">
        <v>2</v>
      </c>
      <c r="E190" s="37" t="s">
        <v>431</v>
      </c>
      <c r="F190" s="8">
        <v>45480</v>
      </c>
      <c r="G190" s="3"/>
      <c r="H190" s="19">
        <f t="shared" si="9"/>
        <v>0</v>
      </c>
      <c r="I190" s="3"/>
      <c r="J190" s="3">
        <f t="shared" si="10"/>
        <v>0</v>
      </c>
      <c r="K190" s="3">
        <f t="shared" si="11"/>
        <v>0</v>
      </c>
    </row>
    <row r="191" spans="1:11" ht="23.25" x14ac:dyDescent="0.25">
      <c r="A191" s="6" t="s">
        <v>409</v>
      </c>
      <c r="B191" s="9" t="s">
        <v>410</v>
      </c>
      <c r="C191" s="10" t="s">
        <v>411</v>
      </c>
      <c r="D191" s="3">
        <v>2</v>
      </c>
      <c r="E191" s="37" t="s">
        <v>433</v>
      </c>
      <c r="F191" s="8">
        <v>45480</v>
      </c>
      <c r="G191" s="3"/>
      <c r="H191" s="19">
        <f t="shared" si="9"/>
        <v>0</v>
      </c>
      <c r="I191" s="3"/>
      <c r="J191" s="3">
        <f t="shared" si="10"/>
        <v>0</v>
      </c>
      <c r="K191" s="3">
        <f t="shared" si="11"/>
        <v>0</v>
      </c>
    </row>
    <row r="192" spans="1:11" ht="23.25" x14ac:dyDescent="0.25">
      <c r="A192" s="6" t="s">
        <v>413</v>
      </c>
      <c r="B192" s="9" t="s">
        <v>410</v>
      </c>
      <c r="C192" s="10" t="s">
        <v>411</v>
      </c>
      <c r="D192" s="3">
        <v>2</v>
      </c>
      <c r="E192" s="37" t="s">
        <v>435</v>
      </c>
      <c r="F192" s="8">
        <v>45480</v>
      </c>
      <c r="G192" s="3"/>
      <c r="H192" s="19">
        <f t="shared" si="9"/>
        <v>0</v>
      </c>
      <c r="I192" s="3"/>
      <c r="J192" s="3">
        <f t="shared" si="10"/>
        <v>0</v>
      </c>
      <c r="K192" s="3">
        <f t="shared" si="11"/>
        <v>0</v>
      </c>
    </row>
    <row r="193" spans="1:11" x14ac:dyDescent="0.25">
      <c r="A193" s="6" t="s">
        <v>415</v>
      </c>
      <c r="B193" s="9" t="s">
        <v>28</v>
      </c>
      <c r="C193" s="10" t="s">
        <v>373</v>
      </c>
      <c r="D193" s="3">
        <v>2</v>
      </c>
      <c r="E193" s="37" t="s">
        <v>437</v>
      </c>
      <c r="F193" s="8">
        <v>45480</v>
      </c>
      <c r="G193" s="3"/>
      <c r="H193" s="19">
        <f t="shared" si="9"/>
        <v>0</v>
      </c>
      <c r="I193" s="3"/>
      <c r="J193" s="3">
        <f t="shared" si="10"/>
        <v>0</v>
      </c>
      <c r="K193" s="3">
        <f t="shared" si="11"/>
        <v>0</v>
      </c>
    </row>
    <row r="194" spans="1:11" x14ac:dyDescent="0.25">
      <c r="A194" s="6" t="s">
        <v>417</v>
      </c>
      <c r="B194" s="9" t="s">
        <v>28</v>
      </c>
      <c r="C194" s="10" t="s">
        <v>53</v>
      </c>
      <c r="D194" s="3">
        <v>2</v>
      </c>
      <c r="E194" s="37" t="s">
        <v>439</v>
      </c>
      <c r="F194" s="8">
        <v>45480</v>
      </c>
      <c r="G194" s="3"/>
      <c r="H194" s="19">
        <f t="shared" si="9"/>
        <v>0</v>
      </c>
      <c r="I194" s="3"/>
      <c r="J194" s="3">
        <f t="shared" si="10"/>
        <v>0</v>
      </c>
      <c r="K194" s="3">
        <f t="shared" si="11"/>
        <v>0</v>
      </c>
    </row>
    <row r="195" spans="1:11" x14ac:dyDescent="0.25">
      <c r="A195" s="6" t="s">
        <v>419</v>
      </c>
      <c r="B195" s="9" t="s">
        <v>72</v>
      </c>
      <c r="C195" s="10" t="s">
        <v>53</v>
      </c>
      <c r="D195" s="3">
        <v>2</v>
      </c>
      <c r="E195" s="37" t="s">
        <v>441</v>
      </c>
      <c r="F195" s="8">
        <v>45480</v>
      </c>
      <c r="G195" s="3"/>
      <c r="H195" s="19">
        <f t="shared" si="9"/>
        <v>0</v>
      </c>
      <c r="I195" s="3"/>
      <c r="J195" s="3">
        <f t="shared" si="10"/>
        <v>0</v>
      </c>
      <c r="K195" s="3">
        <f t="shared" si="11"/>
        <v>0</v>
      </c>
    </row>
    <row r="196" spans="1:11" x14ac:dyDescent="0.25">
      <c r="A196" s="6" t="s">
        <v>421</v>
      </c>
      <c r="B196" s="9" t="s">
        <v>28</v>
      </c>
      <c r="C196" s="10" t="s">
        <v>53</v>
      </c>
      <c r="D196" s="3">
        <v>2</v>
      </c>
      <c r="E196" s="37" t="s">
        <v>443</v>
      </c>
      <c r="F196" s="8">
        <v>45480</v>
      </c>
      <c r="G196" s="3"/>
      <c r="H196" s="19">
        <f t="shared" si="9"/>
        <v>0</v>
      </c>
      <c r="I196" s="3"/>
      <c r="J196" s="3">
        <f t="shared" si="10"/>
        <v>0</v>
      </c>
      <c r="K196" s="3">
        <f t="shared" si="11"/>
        <v>0</v>
      </c>
    </row>
    <row r="197" spans="1:11" x14ac:dyDescent="0.25">
      <c r="A197" s="6" t="s">
        <v>425</v>
      </c>
      <c r="B197" s="9" t="s">
        <v>445</v>
      </c>
      <c r="C197" s="10" t="s">
        <v>446</v>
      </c>
      <c r="D197" s="3">
        <v>2</v>
      </c>
      <c r="E197" s="37" t="s">
        <v>447</v>
      </c>
      <c r="F197" s="8">
        <v>45480</v>
      </c>
      <c r="G197" s="3"/>
      <c r="H197" s="19">
        <f t="shared" si="9"/>
        <v>0</v>
      </c>
      <c r="I197" s="3"/>
      <c r="J197" s="3">
        <f t="shared" si="10"/>
        <v>0</v>
      </c>
      <c r="K197" s="3">
        <f t="shared" si="11"/>
        <v>0</v>
      </c>
    </row>
    <row r="198" spans="1:11" ht="23.25" x14ac:dyDescent="0.25">
      <c r="A198" s="6" t="s">
        <v>426</v>
      </c>
      <c r="B198" s="9" t="s">
        <v>410</v>
      </c>
      <c r="C198" s="10" t="s">
        <v>411</v>
      </c>
      <c r="D198" s="3">
        <v>2</v>
      </c>
      <c r="E198" s="37" t="s">
        <v>449</v>
      </c>
      <c r="F198" s="8">
        <v>45480</v>
      </c>
      <c r="G198" s="3"/>
      <c r="H198" s="19">
        <f t="shared" si="9"/>
        <v>0</v>
      </c>
      <c r="I198" s="3"/>
      <c r="J198" s="3">
        <f t="shared" si="10"/>
        <v>0</v>
      </c>
      <c r="K198" s="3">
        <f t="shared" si="11"/>
        <v>0</v>
      </c>
    </row>
    <row r="199" spans="1:11" x14ac:dyDescent="0.25">
      <c r="A199" s="6" t="s">
        <v>427</v>
      </c>
      <c r="B199" s="9" t="s">
        <v>445</v>
      </c>
      <c r="C199" s="10" t="s">
        <v>140</v>
      </c>
      <c r="D199" s="3">
        <v>2</v>
      </c>
      <c r="E199" s="37" t="s">
        <v>451</v>
      </c>
      <c r="F199" s="8">
        <v>45480</v>
      </c>
      <c r="G199" s="3"/>
      <c r="H199" s="19">
        <f t="shared" si="9"/>
        <v>0</v>
      </c>
      <c r="I199" s="3"/>
      <c r="J199" s="3">
        <f t="shared" si="10"/>
        <v>0</v>
      </c>
      <c r="K199" s="3">
        <f t="shared" si="11"/>
        <v>0</v>
      </c>
    </row>
    <row r="200" spans="1:11" x14ac:dyDescent="0.25">
      <c r="A200" s="6" t="s">
        <v>428</v>
      </c>
      <c r="B200" s="9" t="s">
        <v>21</v>
      </c>
      <c r="C200" s="10" t="s">
        <v>22</v>
      </c>
      <c r="D200" s="3">
        <v>2</v>
      </c>
      <c r="E200" s="37" t="s">
        <v>23</v>
      </c>
      <c r="F200" s="8">
        <v>45480</v>
      </c>
      <c r="G200" s="3"/>
      <c r="H200" s="19">
        <f t="shared" si="9"/>
        <v>0</v>
      </c>
      <c r="I200" s="3"/>
      <c r="J200" s="3">
        <f t="shared" si="10"/>
        <v>0</v>
      </c>
      <c r="K200" s="3">
        <f t="shared" si="11"/>
        <v>0</v>
      </c>
    </row>
    <row r="201" spans="1:11" x14ac:dyDescent="0.25">
      <c r="A201" s="6" t="s">
        <v>430</v>
      </c>
      <c r="B201" s="9" t="s">
        <v>21</v>
      </c>
      <c r="C201" s="10" t="s">
        <v>454</v>
      </c>
      <c r="D201" s="3">
        <v>2</v>
      </c>
      <c r="E201" s="37" t="s">
        <v>455</v>
      </c>
      <c r="F201" s="8">
        <v>45480</v>
      </c>
      <c r="G201" s="3"/>
      <c r="H201" s="19">
        <f t="shared" si="9"/>
        <v>0</v>
      </c>
      <c r="I201" s="3"/>
      <c r="J201" s="3">
        <f t="shared" si="10"/>
        <v>0</v>
      </c>
      <c r="K201" s="3">
        <f t="shared" si="11"/>
        <v>0</v>
      </c>
    </row>
    <row r="202" spans="1:11" x14ac:dyDescent="0.25">
      <c r="A202" s="6" t="s">
        <v>432</v>
      </c>
      <c r="B202" s="9" t="s">
        <v>21</v>
      </c>
      <c r="C202" s="10" t="s">
        <v>273</v>
      </c>
      <c r="D202" s="3">
        <v>2</v>
      </c>
      <c r="E202" s="37" t="s">
        <v>457</v>
      </c>
      <c r="F202" s="8">
        <v>45480</v>
      </c>
      <c r="G202" s="3"/>
      <c r="H202" s="19">
        <f t="shared" si="9"/>
        <v>0</v>
      </c>
      <c r="I202" s="3"/>
      <c r="J202" s="3">
        <f t="shared" si="10"/>
        <v>0</v>
      </c>
      <c r="K202" s="3">
        <f t="shared" si="11"/>
        <v>0</v>
      </c>
    </row>
    <row r="203" spans="1:11" x14ac:dyDescent="0.25">
      <c r="A203" s="6" t="s">
        <v>434</v>
      </c>
      <c r="B203" s="9" t="s">
        <v>21</v>
      </c>
      <c r="C203" s="10" t="s">
        <v>454</v>
      </c>
      <c r="D203" s="3">
        <v>2</v>
      </c>
      <c r="E203" s="37" t="s">
        <v>459</v>
      </c>
      <c r="F203" s="8">
        <v>45480</v>
      </c>
      <c r="G203" s="3"/>
      <c r="H203" s="19">
        <f t="shared" si="9"/>
        <v>0</v>
      </c>
      <c r="I203" s="3"/>
      <c r="J203" s="3">
        <f t="shared" si="10"/>
        <v>0</v>
      </c>
      <c r="K203" s="3">
        <f t="shared" si="11"/>
        <v>0</v>
      </c>
    </row>
    <row r="204" spans="1:11" x14ac:dyDescent="0.25">
      <c r="A204" s="6" t="s">
        <v>436</v>
      </c>
      <c r="B204" s="9" t="s">
        <v>21</v>
      </c>
      <c r="C204" s="10" t="s">
        <v>273</v>
      </c>
      <c r="D204" s="3">
        <v>2</v>
      </c>
      <c r="E204" s="37" t="s">
        <v>461</v>
      </c>
      <c r="F204" s="8">
        <v>45480</v>
      </c>
      <c r="G204" s="3"/>
      <c r="H204" s="19">
        <f t="shared" si="9"/>
        <v>0</v>
      </c>
      <c r="I204" s="3"/>
      <c r="J204" s="3">
        <f t="shared" si="10"/>
        <v>0</v>
      </c>
      <c r="K204" s="3">
        <f t="shared" si="11"/>
        <v>0</v>
      </c>
    </row>
    <row r="205" spans="1:11" x14ac:dyDescent="0.25">
      <c r="A205" s="6" t="s">
        <v>438</v>
      </c>
      <c r="B205" s="9" t="s">
        <v>21</v>
      </c>
      <c r="C205" s="10" t="s">
        <v>273</v>
      </c>
      <c r="D205" s="3">
        <v>2</v>
      </c>
      <c r="E205" s="37" t="s">
        <v>463</v>
      </c>
      <c r="F205" s="8">
        <v>45480</v>
      </c>
      <c r="G205" s="3"/>
      <c r="H205" s="19">
        <f t="shared" si="9"/>
        <v>0</v>
      </c>
      <c r="I205" s="3"/>
      <c r="J205" s="3">
        <f t="shared" si="10"/>
        <v>0</v>
      </c>
      <c r="K205" s="3">
        <f t="shared" si="11"/>
        <v>0</v>
      </c>
    </row>
    <row r="206" spans="1:11" ht="30" x14ac:dyDescent="0.25">
      <c r="A206" s="6" t="s">
        <v>440</v>
      </c>
      <c r="B206" s="9" t="s">
        <v>465</v>
      </c>
      <c r="C206" s="10" t="s">
        <v>466</v>
      </c>
      <c r="D206" s="3">
        <v>2</v>
      </c>
      <c r="E206" s="37" t="s">
        <v>467</v>
      </c>
      <c r="F206" s="8">
        <v>45480</v>
      </c>
      <c r="G206" s="3"/>
      <c r="H206" s="19">
        <f t="shared" si="9"/>
        <v>0</v>
      </c>
      <c r="I206" s="3"/>
      <c r="J206" s="3">
        <f t="shared" si="10"/>
        <v>0</v>
      </c>
      <c r="K206" s="3">
        <f t="shared" si="11"/>
        <v>0</v>
      </c>
    </row>
    <row r="207" spans="1:11" x14ac:dyDescent="0.25">
      <c r="A207" s="6" t="s">
        <v>442</v>
      </c>
      <c r="B207" s="9" t="s">
        <v>105</v>
      </c>
      <c r="C207" s="10" t="s">
        <v>469</v>
      </c>
      <c r="D207" s="3">
        <v>2</v>
      </c>
      <c r="E207" s="37" t="s">
        <v>470</v>
      </c>
      <c r="F207" s="8">
        <v>45480</v>
      </c>
      <c r="G207" s="3"/>
      <c r="H207" s="19">
        <f t="shared" si="9"/>
        <v>0</v>
      </c>
      <c r="I207" s="3"/>
      <c r="J207" s="3">
        <f t="shared" si="10"/>
        <v>0</v>
      </c>
      <c r="K207" s="3">
        <f t="shared" si="11"/>
        <v>0</v>
      </c>
    </row>
    <row r="208" spans="1:11" x14ac:dyDescent="0.25">
      <c r="A208" s="6" t="s">
        <v>444</v>
      </c>
      <c r="B208" s="9" t="s">
        <v>472</v>
      </c>
      <c r="C208" s="10" t="s">
        <v>473</v>
      </c>
      <c r="D208" s="3">
        <v>2</v>
      </c>
      <c r="E208" s="37" t="s">
        <v>474</v>
      </c>
      <c r="F208" s="8">
        <v>45480</v>
      </c>
      <c r="G208" s="3"/>
      <c r="H208" s="19">
        <f t="shared" si="9"/>
        <v>0</v>
      </c>
      <c r="I208" s="3"/>
      <c r="J208" s="3">
        <f t="shared" si="10"/>
        <v>0</v>
      </c>
      <c r="K208" s="3">
        <f t="shared" si="11"/>
        <v>0</v>
      </c>
    </row>
    <row r="209" spans="1:11" x14ac:dyDescent="0.25">
      <c r="A209" s="6" t="s">
        <v>448</v>
      </c>
      <c r="B209" s="9" t="s">
        <v>476</v>
      </c>
      <c r="C209" s="10" t="s">
        <v>477</v>
      </c>
      <c r="D209" s="3">
        <v>2</v>
      </c>
      <c r="E209" s="37" t="s">
        <v>478</v>
      </c>
      <c r="F209" s="8">
        <v>45480</v>
      </c>
      <c r="G209" s="3"/>
      <c r="H209" s="19">
        <f t="shared" si="9"/>
        <v>0</v>
      </c>
      <c r="I209" s="3"/>
      <c r="J209" s="3">
        <f t="shared" si="10"/>
        <v>0</v>
      </c>
      <c r="K209" s="3">
        <f t="shared" si="11"/>
        <v>0</v>
      </c>
    </row>
    <row r="210" spans="1:11" x14ac:dyDescent="0.25">
      <c r="A210" s="6" t="s">
        <v>450</v>
      </c>
      <c r="B210" s="9" t="s">
        <v>481</v>
      </c>
      <c r="C210" s="10" t="s">
        <v>477</v>
      </c>
      <c r="D210" s="3">
        <v>2</v>
      </c>
      <c r="E210" s="37" t="s">
        <v>482</v>
      </c>
      <c r="F210" s="8">
        <v>45480</v>
      </c>
      <c r="G210" s="3"/>
      <c r="H210" s="19">
        <f t="shared" si="9"/>
        <v>0</v>
      </c>
      <c r="I210" s="3"/>
      <c r="J210" s="3">
        <f t="shared" si="10"/>
        <v>0</v>
      </c>
      <c r="K210" s="3">
        <f t="shared" si="11"/>
        <v>0</v>
      </c>
    </row>
    <row r="211" spans="1:11" x14ac:dyDescent="0.25">
      <c r="A211" s="6" t="s">
        <v>452</v>
      </c>
      <c r="B211" s="9" t="s">
        <v>32</v>
      </c>
      <c r="C211" s="10" t="s">
        <v>484</v>
      </c>
      <c r="D211" s="3">
        <v>2</v>
      </c>
      <c r="E211" s="37" t="s">
        <v>485</v>
      </c>
      <c r="F211" s="8">
        <v>45487</v>
      </c>
      <c r="G211" s="3"/>
      <c r="H211" s="19">
        <f t="shared" si="9"/>
        <v>0</v>
      </c>
      <c r="I211" s="3"/>
      <c r="J211" s="3">
        <f t="shared" si="10"/>
        <v>0</v>
      </c>
      <c r="K211" s="3">
        <f t="shared" si="11"/>
        <v>0</v>
      </c>
    </row>
    <row r="212" spans="1:11" x14ac:dyDescent="0.25">
      <c r="A212" s="6" t="s">
        <v>453</v>
      </c>
      <c r="B212" s="9" t="s">
        <v>21</v>
      </c>
      <c r="C212" s="10" t="s">
        <v>487</v>
      </c>
      <c r="D212" s="3">
        <v>2</v>
      </c>
      <c r="E212" s="37" t="s">
        <v>488</v>
      </c>
      <c r="F212" s="8">
        <v>45487</v>
      </c>
      <c r="G212" s="3"/>
      <c r="H212" s="19">
        <f t="shared" si="9"/>
        <v>0</v>
      </c>
      <c r="I212" s="3"/>
      <c r="J212" s="3">
        <f t="shared" si="10"/>
        <v>0</v>
      </c>
      <c r="K212" s="3">
        <f t="shared" si="11"/>
        <v>0</v>
      </c>
    </row>
    <row r="213" spans="1:11" x14ac:dyDescent="0.25">
      <c r="A213" s="6" t="s">
        <v>456</v>
      </c>
      <c r="B213" s="9" t="s">
        <v>21</v>
      </c>
      <c r="C213" s="10" t="s">
        <v>490</v>
      </c>
      <c r="D213" s="3">
        <v>2</v>
      </c>
      <c r="E213" s="37" t="s">
        <v>491</v>
      </c>
      <c r="F213" s="8">
        <v>45487</v>
      </c>
      <c r="G213" s="3"/>
      <c r="H213" s="19">
        <f t="shared" si="9"/>
        <v>0</v>
      </c>
      <c r="I213" s="3"/>
      <c r="J213" s="3">
        <f t="shared" si="10"/>
        <v>0</v>
      </c>
      <c r="K213" s="3">
        <f t="shared" si="11"/>
        <v>0</v>
      </c>
    </row>
    <row r="214" spans="1:11" ht="23.25" x14ac:dyDescent="0.25">
      <c r="A214" s="6" t="s">
        <v>458</v>
      </c>
      <c r="B214" s="9" t="s">
        <v>493</v>
      </c>
      <c r="C214" s="10" t="s">
        <v>494</v>
      </c>
      <c r="D214" s="3">
        <v>2</v>
      </c>
      <c r="E214" s="37" t="s">
        <v>0</v>
      </c>
      <c r="F214" s="8">
        <v>45492</v>
      </c>
      <c r="G214" s="3"/>
      <c r="H214" s="19">
        <f t="shared" si="9"/>
        <v>0</v>
      </c>
      <c r="I214" s="3"/>
      <c r="J214" s="3">
        <f t="shared" si="10"/>
        <v>0</v>
      </c>
      <c r="K214" s="3">
        <f t="shared" si="11"/>
        <v>0</v>
      </c>
    </row>
    <row r="215" spans="1:11" x14ac:dyDescent="0.25">
      <c r="A215" s="6" t="s">
        <v>460</v>
      </c>
      <c r="B215" s="9" t="s">
        <v>17</v>
      </c>
      <c r="C215" s="10" t="s">
        <v>496</v>
      </c>
      <c r="D215" s="3">
        <v>2</v>
      </c>
      <c r="E215" s="37" t="s">
        <v>497</v>
      </c>
      <c r="F215" s="8">
        <v>45492</v>
      </c>
      <c r="G215" s="3"/>
      <c r="H215" s="19">
        <f t="shared" si="9"/>
        <v>0</v>
      </c>
      <c r="I215" s="3"/>
      <c r="J215" s="3">
        <f t="shared" si="10"/>
        <v>0</v>
      </c>
      <c r="K215" s="3">
        <f t="shared" si="11"/>
        <v>0</v>
      </c>
    </row>
    <row r="216" spans="1:11" x14ac:dyDescent="0.25">
      <c r="A216" s="6" t="s">
        <v>462</v>
      </c>
      <c r="B216" s="9" t="s">
        <v>499</v>
      </c>
      <c r="C216" s="10" t="s">
        <v>500</v>
      </c>
      <c r="D216" s="3">
        <v>2</v>
      </c>
      <c r="E216" s="37" t="s">
        <v>501</v>
      </c>
      <c r="F216" s="8">
        <v>45492</v>
      </c>
      <c r="G216" s="3"/>
      <c r="H216" s="19">
        <f t="shared" si="9"/>
        <v>0</v>
      </c>
      <c r="I216" s="3"/>
      <c r="J216" s="3">
        <f t="shared" si="10"/>
        <v>0</v>
      </c>
      <c r="K216" s="3">
        <f t="shared" si="11"/>
        <v>0</v>
      </c>
    </row>
    <row r="217" spans="1:11" x14ac:dyDescent="0.25">
      <c r="A217" s="6" t="s">
        <v>464</v>
      </c>
      <c r="B217" s="9" t="s">
        <v>499</v>
      </c>
      <c r="C217" s="10" t="s">
        <v>500</v>
      </c>
      <c r="D217" s="3">
        <v>2</v>
      </c>
      <c r="E217" s="37" t="s">
        <v>503</v>
      </c>
      <c r="F217" s="8">
        <v>45492</v>
      </c>
      <c r="G217" s="3"/>
      <c r="H217" s="19">
        <f t="shared" si="9"/>
        <v>0</v>
      </c>
      <c r="I217" s="3"/>
      <c r="J217" s="3">
        <f t="shared" si="10"/>
        <v>0</v>
      </c>
      <c r="K217" s="3">
        <f t="shared" si="11"/>
        <v>0</v>
      </c>
    </row>
    <row r="218" spans="1:11" x14ac:dyDescent="0.25">
      <c r="A218" s="6" t="s">
        <v>468</v>
      </c>
      <c r="B218" s="9" t="s">
        <v>32</v>
      </c>
      <c r="C218" s="10" t="s">
        <v>505</v>
      </c>
      <c r="D218" s="3">
        <v>2</v>
      </c>
      <c r="E218" s="37" t="s">
        <v>506</v>
      </c>
      <c r="F218" s="8">
        <v>45492</v>
      </c>
      <c r="G218" s="3"/>
      <c r="H218" s="19">
        <f t="shared" si="9"/>
        <v>0</v>
      </c>
      <c r="I218" s="3"/>
      <c r="J218" s="3">
        <f t="shared" si="10"/>
        <v>0</v>
      </c>
      <c r="K218" s="3">
        <f t="shared" si="11"/>
        <v>0</v>
      </c>
    </row>
    <row r="219" spans="1:11" x14ac:dyDescent="0.25">
      <c r="A219" s="6" t="s">
        <v>471</v>
      </c>
      <c r="B219" s="9" t="s">
        <v>17</v>
      </c>
      <c r="C219" s="10" t="s">
        <v>18</v>
      </c>
      <c r="D219" s="3">
        <v>2</v>
      </c>
      <c r="E219" s="37" t="s">
        <v>508</v>
      </c>
      <c r="F219" s="8">
        <v>45492</v>
      </c>
      <c r="G219" s="3"/>
      <c r="H219" s="19">
        <f t="shared" si="9"/>
        <v>0</v>
      </c>
      <c r="I219" s="3"/>
      <c r="J219" s="3">
        <f t="shared" si="10"/>
        <v>0</v>
      </c>
      <c r="K219" s="3">
        <f t="shared" si="11"/>
        <v>0</v>
      </c>
    </row>
    <row r="220" spans="1:11" x14ac:dyDescent="0.25">
      <c r="A220" s="6" t="s">
        <v>475</v>
      </c>
      <c r="B220" s="9" t="s">
        <v>46</v>
      </c>
      <c r="C220" s="10" t="s">
        <v>510</v>
      </c>
      <c r="D220" s="3">
        <v>2</v>
      </c>
      <c r="E220" s="37" t="s">
        <v>511</v>
      </c>
      <c r="F220" s="8">
        <v>45492</v>
      </c>
      <c r="G220" s="3"/>
      <c r="H220" s="19">
        <f t="shared" si="9"/>
        <v>0</v>
      </c>
      <c r="I220" s="3"/>
      <c r="J220" s="3">
        <f t="shared" si="10"/>
        <v>0</v>
      </c>
      <c r="K220" s="3">
        <f t="shared" si="11"/>
        <v>0</v>
      </c>
    </row>
    <row r="221" spans="1:11" x14ac:dyDescent="0.25">
      <c r="A221" s="6" t="s">
        <v>480</v>
      </c>
      <c r="B221" s="9" t="s">
        <v>28</v>
      </c>
      <c r="C221" s="10" t="s">
        <v>53</v>
      </c>
      <c r="D221" s="3">
        <v>2</v>
      </c>
      <c r="E221" s="37" t="s">
        <v>513</v>
      </c>
      <c r="F221" s="8">
        <v>45492</v>
      </c>
      <c r="G221" s="3"/>
      <c r="H221" s="19">
        <f t="shared" si="9"/>
        <v>0</v>
      </c>
      <c r="I221" s="3"/>
      <c r="J221" s="3">
        <f t="shared" si="10"/>
        <v>0</v>
      </c>
      <c r="K221" s="3">
        <f t="shared" si="11"/>
        <v>0</v>
      </c>
    </row>
    <row r="222" spans="1:11" ht="23.25" x14ac:dyDescent="0.25">
      <c r="A222" s="6" t="s">
        <v>483</v>
      </c>
      <c r="B222" s="9" t="s">
        <v>46</v>
      </c>
      <c r="C222" s="10" t="s">
        <v>47</v>
      </c>
      <c r="D222" s="3">
        <v>2</v>
      </c>
      <c r="E222" s="37" t="s">
        <v>515</v>
      </c>
      <c r="F222" s="8">
        <v>45492</v>
      </c>
      <c r="G222" s="3"/>
      <c r="H222" s="19">
        <f t="shared" si="9"/>
        <v>0</v>
      </c>
      <c r="I222" s="3"/>
      <c r="J222" s="3">
        <f t="shared" si="10"/>
        <v>0</v>
      </c>
      <c r="K222" s="3">
        <f t="shared" si="11"/>
        <v>0</v>
      </c>
    </row>
    <row r="223" spans="1:11" x14ac:dyDescent="0.25">
      <c r="A223" s="6" t="s">
        <v>486</v>
      </c>
      <c r="B223" s="9" t="s">
        <v>17</v>
      </c>
      <c r="C223" s="10" t="s">
        <v>18</v>
      </c>
      <c r="D223" s="3">
        <v>2</v>
      </c>
      <c r="E223" s="37" t="s">
        <v>517</v>
      </c>
      <c r="F223" s="8">
        <v>45492</v>
      </c>
      <c r="G223" s="3"/>
      <c r="H223" s="19">
        <f t="shared" si="9"/>
        <v>0</v>
      </c>
      <c r="I223" s="3"/>
      <c r="J223" s="3">
        <f t="shared" si="10"/>
        <v>0</v>
      </c>
      <c r="K223" s="3">
        <f t="shared" si="11"/>
        <v>0</v>
      </c>
    </row>
    <row r="224" spans="1:11" ht="23.25" x14ac:dyDescent="0.25">
      <c r="A224" s="6" t="s">
        <v>489</v>
      </c>
      <c r="B224" s="9" t="s">
        <v>342</v>
      </c>
      <c r="C224" s="10" t="s">
        <v>519</v>
      </c>
      <c r="D224" s="3">
        <v>2</v>
      </c>
      <c r="E224" s="37" t="s">
        <v>520</v>
      </c>
      <c r="F224" s="8">
        <v>45492</v>
      </c>
      <c r="G224" s="3"/>
      <c r="H224" s="19">
        <f t="shared" si="9"/>
        <v>0</v>
      </c>
      <c r="I224" s="3"/>
      <c r="J224" s="3">
        <f t="shared" si="10"/>
        <v>0</v>
      </c>
      <c r="K224" s="3">
        <f t="shared" si="11"/>
        <v>0</v>
      </c>
    </row>
    <row r="225" spans="1:11" ht="30" x14ac:dyDescent="0.25">
      <c r="A225" s="6" t="s">
        <v>492</v>
      </c>
      <c r="B225" s="9" t="s">
        <v>522</v>
      </c>
      <c r="C225" s="10" t="s">
        <v>140</v>
      </c>
      <c r="D225" s="3">
        <v>2</v>
      </c>
      <c r="E225" s="37" t="s">
        <v>523</v>
      </c>
      <c r="F225" s="8">
        <v>45492</v>
      </c>
      <c r="G225" s="3"/>
      <c r="H225" s="19">
        <f t="shared" si="9"/>
        <v>0</v>
      </c>
      <c r="I225" s="3"/>
      <c r="J225" s="3">
        <f t="shared" si="10"/>
        <v>0</v>
      </c>
      <c r="K225" s="3">
        <f t="shared" si="11"/>
        <v>0</v>
      </c>
    </row>
    <row r="226" spans="1:11" ht="30" x14ac:dyDescent="0.25">
      <c r="A226" s="6" t="s">
        <v>495</v>
      </c>
      <c r="B226" s="9" t="s">
        <v>522</v>
      </c>
      <c r="C226" s="10" t="s">
        <v>140</v>
      </c>
      <c r="D226" s="3">
        <v>2</v>
      </c>
      <c r="E226" s="37" t="s">
        <v>525</v>
      </c>
      <c r="F226" s="8">
        <v>45492</v>
      </c>
      <c r="G226" s="3"/>
      <c r="H226" s="19">
        <f t="shared" si="9"/>
        <v>0</v>
      </c>
      <c r="I226" s="3"/>
      <c r="J226" s="3">
        <f t="shared" si="10"/>
        <v>0</v>
      </c>
      <c r="K226" s="3">
        <f t="shared" si="11"/>
        <v>0</v>
      </c>
    </row>
    <row r="227" spans="1:11" x14ac:dyDescent="0.25">
      <c r="A227" s="6" t="s">
        <v>498</v>
      </c>
      <c r="B227" s="9" t="s">
        <v>342</v>
      </c>
      <c r="C227" s="10" t="s">
        <v>527</v>
      </c>
      <c r="D227" s="3">
        <v>2</v>
      </c>
      <c r="E227" s="37" t="s">
        <v>528</v>
      </c>
      <c r="F227" s="8">
        <v>45492</v>
      </c>
      <c r="G227" s="3"/>
      <c r="H227" s="19">
        <f t="shared" si="9"/>
        <v>0</v>
      </c>
      <c r="I227" s="3"/>
      <c r="J227" s="3">
        <f t="shared" si="10"/>
        <v>0</v>
      </c>
      <c r="K227" s="3">
        <f t="shared" si="11"/>
        <v>0</v>
      </c>
    </row>
    <row r="228" spans="1:11" x14ac:dyDescent="0.25">
      <c r="A228" s="6" t="s">
        <v>502</v>
      </c>
      <c r="B228" s="9" t="s">
        <v>342</v>
      </c>
      <c r="C228" s="10" t="s">
        <v>527</v>
      </c>
      <c r="D228" s="3">
        <v>2</v>
      </c>
      <c r="E228" s="37" t="s">
        <v>530</v>
      </c>
      <c r="F228" s="8">
        <v>45492</v>
      </c>
      <c r="G228" s="3"/>
      <c r="H228" s="19">
        <f t="shared" si="9"/>
        <v>0</v>
      </c>
      <c r="I228" s="3"/>
      <c r="J228" s="3">
        <f t="shared" si="10"/>
        <v>0</v>
      </c>
      <c r="K228" s="3">
        <f t="shared" si="11"/>
        <v>0</v>
      </c>
    </row>
    <row r="229" spans="1:11" ht="23.25" x14ac:dyDescent="0.25">
      <c r="A229" s="6" t="s">
        <v>504</v>
      </c>
      <c r="B229" s="9" t="s">
        <v>532</v>
      </c>
      <c r="C229" s="10" t="s">
        <v>533</v>
      </c>
      <c r="D229" s="3">
        <v>2</v>
      </c>
      <c r="E229" s="37" t="s">
        <v>534</v>
      </c>
      <c r="F229" s="8">
        <v>45492</v>
      </c>
      <c r="G229" s="3"/>
      <c r="H229" s="19">
        <f t="shared" si="9"/>
        <v>0</v>
      </c>
      <c r="I229" s="3"/>
      <c r="J229" s="3">
        <f t="shared" si="10"/>
        <v>0</v>
      </c>
      <c r="K229" s="3">
        <f t="shared" si="11"/>
        <v>0</v>
      </c>
    </row>
    <row r="230" spans="1:11" x14ac:dyDescent="0.25">
      <c r="A230" s="6" t="s">
        <v>507</v>
      </c>
      <c r="B230" s="9" t="s">
        <v>28</v>
      </c>
      <c r="C230" s="10" t="s">
        <v>536</v>
      </c>
      <c r="D230" s="3">
        <v>2</v>
      </c>
      <c r="E230" s="37" t="s">
        <v>537</v>
      </c>
      <c r="F230" s="8">
        <v>45492</v>
      </c>
      <c r="G230" s="3"/>
      <c r="H230" s="19">
        <f t="shared" si="9"/>
        <v>0</v>
      </c>
      <c r="I230" s="3"/>
      <c r="J230" s="3">
        <f t="shared" si="10"/>
        <v>0</v>
      </c>
      <c r="K230" s="3">
        <f t="shared" si="11"/>
        <v>0</v>
      </c>
    </row>
    <row r="231" spans="1:11" x14ac:dyDescent="0.25">
      <c r="A231" s="6" t="s">
        <v>509</v>
      </c>
      <c r="B231" s="9" t="s">
        <v>539</v>
      </c>
      <c r="C231" s="10" t="s">
        <v>540</v>
      </c>
      <c r="D231" s="3">
        <v>2</v>
      </c>
      <c r="E231" s="37" t="s">
        <v>541</v>
      </c>
      <c r="F231" s="8">
        <v>45492</v>
      </c>
      <c r="G231" s="3"/>
      <c r="H231" s="19">
        <f t="shared" si="9"/>
        <v>0</v>
      </c>
      <c r="I231" s="3"/>
      <c r="J231" s="3">
        <f t="shared" si="10"/>
        <v>0</v>
      </c>
      <c r="K231" s="3">
        <f t="shared" si="11"/>
        <v>0</v>
      </c>
    </row>
    <row r="232" spans="1:11" x14ac:dyDescent="0.25">
      <c r="A232" s="6" t="s">
        <v>512</v>
      </c>
      <c r="B232" s="9" t="s">
        <v>105</v>
      </c>
      <c r="C232" s="10" t="s">
        <v>543</v>
      </c>
      <c r="D232" s="3">
        <v>2</v>
      </c>
      <c r="E232" s="37" t="s">
        <v>544</v>
      </c>
      <c r="F232" s="8">
        <v>45492</v>
      </c>
      <c r="G232" s="3"/>
      <c r="H232" s="19">
        <f t="shared" si="9"/>
        <v>0</v>
      </c>
      <c r="I232" s="3"/>
      <c r="J232" s="3">
        <f t="shared" si="10"/>
        <v>0</v>
      </c>
      <c r="K232" s="3">
        <f t="shared" si="11"/>
        <v>0</v>
      </c>
    </row>
    <row r="233" spans="1:11" ht="23.25" x14ac:dyDescent="0.25">
      <c r="A233" s="6" t="s">
        <v>514</v>
      </c>
      <c r="B233" s="9" t="s">
        <v>46</v>
      </c>
      <c r="C233" s="10" t="s">
        <v>546</v>
      </c>
      <c r="D233" s="3">
        <v>2</v>
      </c>
      <c r="E233" s="37" t="s">
        <v>547</v>
      </c>
      <c r="F233" s="8">
        <v>45492</v>
      </c>
      <c r="G233" s="3"/>
      <c r="H233" s="19">
        <f t="shared" si="9"/>
        <v>0</v>
      </c>
      <c r="I233" s="3"/>
      <c r="J233" s="3">
        <f t="shared" si="10"/>
        <v>0</v>
      </c>
      <c r="K233" s="3">
        <f t="shared" si="11"/>
        <v>0</v>
      </c>
    </row>
    <row r="234" spans="1:11" x14ac:dyDescent="0.25">
      <c r="A234" s="6" t="s">
        <v>516</v>
      </c>
      <c r="B234" s="9" t="s">
        <v>17</v>
      </c>
      <c r="C234" s="10" t="s">
        <v>549</v>
      </c>
      <c r="D234" s="3">
        <v>2</v>
      </c>
      <c r="E234" s="37" t="s">
        <v>550</v>
      </c>
      <c r="F234" s="8">
        <v>45492</v>
      </c>
      <c r="G234" s="3"/>
      <c r="H234" s="19">
        <f t="shared" si="9"/>
        <v>0</v>
      </c>
      <c r="I234" s="3"/>
      <c r="J234" s="3">
        <f t="shared" si="10"/>
        <v>0</v>
      </c>
      <c r="K234" s="3">
        <f t="shared" si="11"/>
        <v>0</v>
      </c>
    </row>
    <row r="235" spans="1:11" x14ac:dyDescent="0.25">
      <c r="A235" s="6" t="s">
        <v>518</v>
      </c>
      <c r="B235" s="9" t="s">
        <v>51</v>
      </c>
      <c r="C235" s="10" t="s">
        <v>282</v>
      </c>
      <c r="D235" s="3">
        <v>2</v>
      </c>
      <c r="E235" s="37" t="s">
        <v>552</v>
      </c>
      <c r="F235" s="8">
        <v>45492</v>
      </c>
      <c r="G235" s="3"/>
      <c r="H235" s="19">
        <f t="shared" si="9"/>
        <v>0</v>
      </c>
      <c r="I235" s="3"/>
      <c r="J235" s="3">
        <f t="shared" si="10"/>
        <v>0</v>
      </c>
      <c r="K235" s="3">
        <f t="shared" si="11"/>
        <v>0</v>
      </c>
    </row>
    <row r="236" spans="1:11" x14ac:dyDescent="0.25">
      <c r="A236" s="6" t="s">
        <v>521</v>
      </c>
      <c r="B236" s="9" t="s">
        <v>32</v>
      </c>
      <c r="C236" s="10" t="s">
        <v>505</v>
      </c>
      <c r="D236" s="3">
        <v>2</v>
      </c>
      <c r="E236" s="37" t="s">
        <v>0</v>
      </c>
      <c r="F236" s="8">
        <v>45492</v>
      </c>
      <c r="G236" s="3"/>
      <c r="H236" s="19">
        <f t="shared" si="9"/>
        <v>0</v>
      </c>
      <c r="I236" s="3"/>
      <c r="J236" s="3">
        <f t="shared" si="10"/>
        <v>0</v>
      </c>
      <c r="K236" s="3">
        <f t="shared" si="11"/>
        <v>0</v>
      </c>
    </row>
    <row r="237" spans="1:11" x14ac:dyDescent="0.25">
      <c r="A237" s="6" t="s">
        <v>524</v>
      </c>
      <c r="B237" s="9" t="s">
        <v>46</v>
      </c>
      <c r="C237" s="10" t="s">
        <v>510</v>
      </c>
      <c r="D237" s="3">
        <v>2</v>
      </c>
      <c r="E237" s="37" t="s">
        <v>555</v>
      </c>
      <c r="F237" s="8">
        <v>45492</v>
      </c>
      <c r="G237" s="3"/>
      <c r="H237" s="19">
        <f t="shared" si="9"/>
        <v>0</v>
      </c>
      <c r="I237" s="3"/>
      <c r="J237" s="3">
        <f t="shared" si="10"/>
        <v>0</v>
      </c>
      <c r="K237" s="3">
        <f t="shared" si="11"/>
        <v>0</v>
      </c>
    </row>
    <row r="238" spans="1:11" ht="30" x14ac:dyDescent="0.25">
      <c r="A238" s="6" t="s">
        <v>526</v>
      </c>
      <c r="B238" s="9" t="s">
        <v>472</v>
      </c>
      <c r="C238" s="10" t="s">
        <v>557</v>
      </c>
      <c r="D238" s="3">
        <v>2</v>
      </c>
      <c r="E238" s="37" t="s">
        <v>558</v>
      </c>
      <c r="F238" s="8">
        <v>45492</v>
      </c>
      <c r="G238" s="3"/>
      <c r="H238" s="19">
        <f t="shared" si="9"/>
        <v>0</v>
      </c>
      <c r="I238" s="3"/>
      <c r="J238" s="3">
        <f t="shared" si="10"/>
        <v>0</v>
      </c>
      <c r="K238" s="3">
        <f t="shared" si="11"/>
        <v>0</v>
      </c>
    </row>
    <row r="239" spans="1:11" x14ac:dyDescent="0.25">
      <c r="A239" s="6" t="s">
        <v>529</v>
      </c>
      <c r="B239" s="9" t="s">
        <v>560</v>
      </c>
      <c r="C239" s="10" t="s">
        <v>561</v>
      </c>
      <c r="D239" s="3">
        <v>2</v>
      </c>
      <c r="E239" s="37" t="s">
        <v>562</v>
      </c>
      <c r="F239" s="8">
        <v>45492</v>
      </c>
      <c r="G239" s="3"/>
      <c r="H239" s="19">
        <f t="shared" si="9"/>
        <v>0</v>
      </c>
      <c r="I239" s="3"/>
      <c r="J239" s="3">
        <f t="shared" si="10"/>
        <v>0</v>
      </c>
      <c r="K239" s="3">
        <f t="shared" si="11"/>
        <v>0</v>
      </c>
    </row>
    <row r="240" spans="1:11" x14ac:dyDescent="0.25">
      <c r="A240" s="6" t="s">
        <v>531</v>
      </c>
      <c r="B240" s="9" t="s">
        <v>560</v>
      </c>
      <c r="C240" s="10" t="s">
        <v>561</v>
      </c>
      <c r="D240" s="3">
        <v>2</v>
      </c>
      <c r="E240" s="37" t="s">
        <v>564</v>
      </c>
      <c r="F240" s="8">
        <v>45492</v>
      </c>
      <c r="G240" s="3"/>
      <c r="H240" s="19">
        <f t="shared" si="9"/>
        <v>0</v>
      </c>
      <c r="I240" s="3"/>
      <c r="J240" s="3">
        <f t="shared" si="10"/>
        <v>0</v>
      </c>
      <c r="K240" s="3">
        <f t="shared" si="11"/>
        <v>0</v>
      </c>
    </row>
    <row r="241" spans="1:11" x14ac:dyDescent="0.25">
      <c r="A241" s="6" t="s">
        <v>535</v>
      </c>
      <c r="B241" s="9" t="s">
        <v>342</v>
      </c>
      <c r="C241" s="10" t="s">
        <v>566</v>
      </c>
      <c r="D241" s="3">
        <v>2</v>
      </c>
      <c r="E241" s="37" t="s">
        <v>567</v>
      </c>
      <c r="F241" s="8">
        <v>45492</v>
      </c>
      <c r="G241" s="3"/>
      <c r="H241" s="19">
        <f t="shared" si="9"/>
        <v>0</v>
      </c>
      <c r="I241" s="3"/>
      <c r="J241" s="3">
        <f t="shared" si="10"/>
        <v>0</v>
      </c>
      <c r="K241" s="3">
        <f t="shared" si="11"/>
        <v>0</v>
      </c>
    </row>
    <row r="242" spans="1:11" x14ac:dyDescent="0.25">
      <c r="A242" s="6" t="s">
        <v>538</v>
      </c>
      <c r="B242" s="9" t="s">
        <v>342</v>
      </c>
      <c r="C242" s="10" t="s">
        <v>569</v>
      </c>
      <c r="D242" s="3">
        <v>2</v>
      </c>
      <c r="E242" s="37" t="s">
        <v>570</v>
      </c>
      <c r="F242" s="8">
        <v>45492</v>
      </c>
      <c r="G242" s="3"/>
      <c r="H242" s="19">
        <f t="shared" si="9"/>
        <v>0</v>
      </c>
      <c r="I242" s="3"/>
      <c r="J242" s="3">
        <f t="shared" si="10"/>
        <v>0</v>
      </c>
      <c r="K242" s="3">
        <f t="shared" si="11"/>
        <v>0</v>
      </c>
    </row>
    <row r="243" spans="1:11" x14ac:dyDescent="0.25">
      <c r="A243" s="6" t="s">
        <v>542</v>
      </c>
      <c r="B243" s="9" t="s">
        <v>342</v>
      </c>
      <c r="C243" s="10" t="s">
        <v>569</v>
      </c>
      <c r="D243" s="3">
        <v>2</v>
      </c>
      <c r="E243" s="37" t="s">
        <v>572</v>
      </c>
      <c r="F243" s="8">
        <v>45492</v>
      </c>
      <c r="G243" s="3"/>
      <c r="H243" s="19">
        <f t="shared" si="9"/>
        <v>0</v>
      </c>
      <c r="I243" s="3"/>
      <c r="J243" s="3">
        <f t="shared" si="10"/>
        <v>0</v>
      </c>
      <c r="K243" s="3">
        <f t="shared" si="11"/>
        <v>0</v>
      </c>
    </row>
    <row r="244" spans="1:11" x14ac:dyDescent="0.25">
      <c r="A244" s="6" t="s">
        <v>545</v>
      </c>
      <c r="B244" s="9" t="s">
        <v>342</v>
      </c>
      <c r="C244" s="10" t="s">
        <v>566</v>
      </c>
      <c r="D244" s="3">
        <v>2</v>
      </c>
      <c r="E244" s="37" t="s">
        <v>574</v>
      </c>
      <c r="F244" s="8">
        <v>45492</v>
      </c>
      <c r="G244" s="3"/>
      <c r="H244" s="19">
        <f t="shared" si="9"/>
        <v>0</v>
      </c>
      <c r="I244" s="3"/>
      <c r="J244" s="3">
        <f t="shared" si="10"/>
        <v>0</v>
      </c>
      <c r="K244" s="3">
        <f t="shared" si="11"/>
        <v>0</v>
      </c>
    </row>
    <row r="245" spans="1:11" x14ac:dyDescent="0.25">
      <c r="A245" s="6" t="s">
        <v>1199</v>
      </c>
      <c r="B245" s="9" t="s">
        <v>342</v>
      </c>
      <c r="C245" s="10" t="s">
        <v>140</v>
      </c>
      <c r="D245" s="3">
        <v>2</v>
      </c>
      <c r="E245" s="37" t="s">
        <v>0</v>
      </c>
      <c r="F245" s="8">
        <v>45492</v>
      </c>
      <c r="G245" s="3"/>
      <c r="H245" s="19">
        <f t="shared" si="9"/>
        <v>0</v>
      </c>
      <c r="I245" s="3"/>
      <c r="J245" s="3">
        <f t="shared" si="10"/>
        <v>0</v>
      </c>
      <c r="K245" s="3">
        <f t="shared" si="11"/>
        <v>0</v>
      </c>
    </row>
    <row r="246" spans="1:11" x14ac:dyDescent="0.25">
      <c r="A246" s="6" t="s">
        <v>548</v>
      </c>
      <c r="B246" s="9" t="s">
        <v>342</v>
      </c>
      <c r="C246" s="10" t="s">
        <v>140</v>
      </c>
      <c r="D246" s="3">
        <v>2</v>
      </c>
      <c r="E246" s="37" t="s">
        <v>0</v>
      </c>
      <c r="F246" s="8">
        <v>45492</v>
      </c>
      <c r="G246" s="3"/>
      <c r="H246" s="19">
        <f t="shared" si="9"/>
        <v>0</v>
      </c>
      <c r="I246" s="3"/>
      <c r="J246" s="3">
        <f t="shared" si="10"/>
        <v>0</v>
      </c>
      <c r="K246" s="3">
        <f t="shared" si="11"/>
        <v>0</v>
      </c>
    </row>
    <row r="247" spans="1:11" x14ac:dyDescent="0.25">
      <c r="A247" s="6" t="s">
        <v>551</v>
      </c>
      <c r="B247" s="9" t="s">
        <v>293</v>
      </c>
      <c r="C247" s="10" t="s">
        <v>578</v>
      </c>
      <c r="D247" s="3">
        <v>2</v>
      </c>
      <c r="E247" s="37" t="s">
        <v>579</v>
      </c>
      <c r="F247" s="8">
        <v>45492</v>
      </c>
      <c r="G247" s="3"/>
      <c r="H247" s="19">
        <f t="shared" si="9"/>
        <v>0</v>
      </c>
      <c r="I247" s="3"/>
      <c r="J247" s="3">
        <f t="shared" si="10"/>
        <v>0</v>
      </c>
      <c r="K247" s="3">
        <f t="shared" si="11"/>
        <v>0</v>
      </c>
    </row>
    <row r="248" spans="1:11" x14ac:dyDescent="0.25">
      <c r="A248" s="6" t="s">
        <v>553</v>
      </c>
      <c r="B248" s="9" t="s">
        <v>293</v>
      </c>
      <c r="C248" s="10" t="s">
        <v>578</v>
      </c>
      <c r="D248" s="3">
        <v>2</v>
      </c>
      <c r="E248" s="37" t="s">
        <v>581</v>
      </c>
      <c r="F248" s="8">
        <v>45492</v>
      </c>
      <c r="G248" s="3"/>
      <c r="H248" s="19">
        <f t="shared" si="9"/>
        <v>0</v>
      </c>
      <c r="I248" s="3"/>
      <c r="J248" s="3">
        <f t="shared" si="10"/>
        <v>0</v>
      </c>
      <c r="K248" s="3">
        <f t="shared" si="11"/>
        <v>0</v>
      </c>
    </row>
    <row r="249" spans="1:11" x14ac:dyDescent="0.25">
      <c r="A249" s="6" t="s">
        <v>554</v>
      </c>
      <c r="B249" s="9" t="s">
        <v>293</v>
      </c>
      <c r="C249" s="10" t="s">
        <v>578</v>
      </c>
      <c r="D249" s="3">
        <v>2</v>
      </c>
      <c r="E249" s="37" t="s">
        <v>583</v>
      </c>
      <c r="F249" s="8">
        <v>45492</v>
      </c>
      <c r="G249" s="3"/>
      <c r="H249" s="19">
        <f t="shared" si="9"/>
        <v>0</v>
      </c>
      <c r="I249" s="3"/>
      <c r="J249" s="3">
        <f t="shared" si="10"/>
        <v>0</v>
      </c>
      <c r="K249" s="3">
        <f t="shared" si="11"/>
        <v>0</v>
      </c>
    </row>
    <row r="250" spans="1:11" ht="30" x14ac:dyDescent="0.25">
      <c r="A250" s="6" t="s">
        <v>556</v>
      </c>
      <c r="B250" s="9" t="s">
        <v>585</v>
      </c>
      <c r="C250" s="10" t="s">
        <v>586</v>
      </c>
      <c r="D250" s="3">
        <v>2</v>
      </c>
      <c r="E250" s="37" t="s">
        <v>587</v>
      </c>
      <c r="F250" s="8">
        <v>45492</v>
      </c>
      <c r="G250" s="3"/>
      <c r="H250" s="19">
        <f t="shared" ref="H250:H313" si="12">D250*G250</f>
        <v>0</v>
      </c>
      <c r="I250" s="3"/>
      <c r="J250" s="3">
        <f t="shared" ref="J250:J313" si="13">G250+I250</f>
        <v>0</v>
      </c>
      <c r="K250" s="3">
        <f t="shared" ref="K250:K313" si="14">H250+I250</f>
        <v>0</v>
      </c>
    </row>
    <row r="251" spans="1:11" x14ac:dyDescent="0.25">
      <c r="A251" s="6" t="s">
        <v>559</v>
      </c>
      <c r="B251" s="9" t="s">
        <v>589</v>
      </c>
      <c r="C251" s="10" t="s">
        <v>590</v>
      </c>
      <c r="D251" s="3">
        <v>2</v>
      </c>
      <c r="E251" s="37" t="s">
        <v>591</v>
      </c>
      <c r="F251" s="8">
        <v>45492</v>
      </c>
      <c r="G251" s="3"/>
      <c r="H251" s="19">
        <f t="shared" si="12"/>
        <v>0</v>
      </c>
      <c r="I251" s="3"/>
      <c r="J251" s="3">
        <f t="shared" si="13"/>
        <v>0</v>
      </c>
      <c r="K251" s="3">
        <f t="shared" si="14"/>
        <v>0</v>
      </c>
    </row>
    <row r="252" spans="1:11" x14ac:dyDescent="0.25">
      <c r="A252" s="6" t="s">
        <v>563</v>
      </c>
      <c r="B252" s="9" t="s">
        <v>593</v>
      </c>
      <c r="C252" s="10" t="s">
        <v>594</v>
      </c>
      <c r="D252" s="3">
        <v>2</v>
      </c>
      <c r="E252" s="37" t="s">
        <v>0</v>
      </c>
      <c r="F252" s="8">
        <v>45492</v>
      </c>
      <c r="G252" s="3"/>
      <c r="H252" s="19">
        <f t="shared" si="12"/>
        <v>0</v>
      </c>
      <c r="I252" s="3"/>
      <c r="J252" s="3">
        <f t="shared" si="13"/>
        <v>0</v>
      </c>
      <c r="K252" s="3">
        <f t="shared" si="14"/>
        <v>0</v>
      </c>
    </row>
    <row r="253" spans="1:11" x14ac:dyDescent="0.25">
      <c r="A253" s="6" t="s">
        <v>565</v>
      </c>
      <c r="B253" s="9" t="s">
        <v>28</v>
      </c>
      <c r="C253" s="10" t="s">
        <v>596</v>
      </c>
      <c r="D253" s="3">
        <v>2</v>
      </c>
      <c r="E253" s="37" t="s">
        <v>597</v>
      </c>
      <c r="F253" s="8">
        <v>45500</v>
      </c>
      <c r="G253" s="3"/>
      <c r="H253" s="19">
        <f t="shared" si="12"/>
        <v>0</v>
      </c>
      <c r="I253" s="3"/>
      <c r="J253" s="3">
        <f t="shared" si="13"/>
        <v>0</v>
      </c>
      <c r="K253" s="3">
        <f t="shared" si="14"/>
        <v>0</v>
      </c>
    </row>
    <row r="254" spans="1:11" x14ac:dyDescent="0.25">
      <c r="A254" s="6" t="s">
        <v>568</v>
      </c>
      <c r="B254" s="9" t="s">
        <v>28</v>
      </c>
      <c r="C254" s="10" t="s">
        <v>596</v>
      </c>
      <c r="D254" s="3">
        <v>2</v>
      </c>
      <c r="E254" s="37" t="s">
        <v>599</v>
      </c>
      <c r="F254" s="8">
        <v>45500</v>
      </c>
      <c r="G254" s="3"/>
      <c r="H254" s="19">
        <f t="shared" si="12"/>
        <v>0</v>
      </c>
      <c r="I254" s="3"/>
      <c r="J254" s="3">
        <f t="shared" si="13"/>
        <v>0</v>
      </c>
      <c r="K254" s="3">
        <f t="shared" si="14"/>
        <v>0</v>
      </c>
    </row>
    <row r="255" spans="1:11" x14ac:dyDescent="0.25">
      <c r="A255" s="6" t="s">
        <v>571</v>
      </c>
      <c r="B255" s="9" t="s">
        <v>28</v>
      </c>
      <c r="C255" s="10" t="s">
        <v>596</v>
      </c>
      <c r="D255" s="3">
        <v>2</v>
      </c>
      <c r="E255" s="37" t="s">
        <v>601</v>
      </c>
      <c r="F255" s="8">
        <v>45500</v>
      </c>
      <c r="G255" s="3"/>
      <c r="H255" s="19">
        <f t="shared" si="12"/>
        <v>0</v>
      </c>
      <c r="I255" s="3"/>
      <c r="J255" s="3">
        <f t="shared" si="13"/>
        <v>0</v>
      </c>
      <c r="K255" s="3">
        <f t="shared" si="14"/>
        <v>0</v>
      </c>
    </row>
    <row r="256" spans="1:11" x14ac:dyDescent="0.25">
      <c r="A256" s="6" t="s">
        <v>573</v>
      </c>
      <c r="B256" s="9" t="s">
        <v>28</v>
      </c>
      <c r="C256" s="10" t="s">
        <v>596</v>
      </c>
      <c r="D256" s="3">
        <v>2</v>
      </c>
      <c r="E256" s="37" t="s">
        <v>603</v>
      </c>
      <c r="F256" s="8">
        <v>45500</v>
      </c>
      <c r="G256" s="3"/>
      <c r="H256" s="19">
        <f t="shared" si="12"/>
        <v>0</v>
      </c>
      <c r="I256" s="3"/>
      <c r="J256" s="3">
        <f t="shared" si="13"/>
        <v>0</v>
      </c>
      <c r="K256" s="3">
        <f t="shared" si="14"/>
        <v>0</v>
      </c>
    </row>
    <row r="257" spans="1:11" x14ac:dyDescent="0.25">
      <c r="A257" s="6" t="s">
        <v>575</v>
      </c>
      <c r="B257" s="9" t="s">
        <v>28</v>
      </c>
      <c r="C257" s="10" t="s">
        <v>596</v>
      </c>
      <c r="D257" s="3">
        <v>2</v>
      </c>
      <c r="E257" s="37" t="s">
        <v>605</v>
      </c>
      <c r="F257" s="8">
        <v>45500</v>
      </c>
      <c r="G257" s="3"/>
      <c r="H257" s="19">
        <f t="shared" si="12"/>
        <v>0</v>
      </c>
      <c r="I257" s="3"/>
      <c r="J257" s="3">
        <f t="shared" si="13"/>
        <v>0</v>
      </c>
      <c r="K257" s="3">
        <f t="shared" si="14"/>
        <v>0</v>
      </c>
    </row>
    <row r="258" spans="1:11" x14ac:dyDescent="0.25">
      <c r="A258" s="6" t="s">
        <v>576</v>
      </c>
      <c r="B258" s="9" t="s">
        <v>28</v>
      </c>
      <c r="C258" s="10" t="s">
        <v>596</v>
      </c>
      <c r="D258" s="3">
        <v>2</v>
      </c>
      <c r="E258" s="37" t="s">
        <v>607</v>
      </c>
      <c r="F258" s="8">
        <v>45500</v>
      </c>
      <c r="G258" s="3"/>
      <c r="H258" s="19">
        <f t="shared" si="12"/>
        <v>0</v>
      </c>
      <c r="I258" s="3"/>
      <c r="J258" s="3">
        <f t="shared" si="13"/>
        <v>0</v>
      </c>
      <c r="K258" s="3">
        <f t="shared" si="14"/>
        <v>0</v>
      </c>
    </row>
    <row r="259" spans="1:11" x14ac:dyDescent="0.25">
      <c r="A259" s="6" t="s">
        <v>577</v>
      </c>
      <c r="B259" s="9" t="s">
        <v>28</v>
      </c>
      <c r="C259" s="10" t="s">
        <v>596</v>
      </c>
      <c r="D259" s="3">
        <v>2</v>
      </c>
      <c r="E259" s="37" t="s">
        <v>609</v>
      </c>
      <c r="F259" s="8">
        <v>45500</v>
      </c>
      <c r="G259" s="3"/>
      <c r="H259" s="19">
        <f t="shared" si="12"/>
        <v>0</v>
      </c>
      <c r="I259" s="3"/>
      <c r="J259" s="3">
        <f t="shared" si="13"/>
        <v>0</v>
      </c>
      <c r="K259" s="3">
        <f t="shared" si="14"/>
        <v>0</v>
      </c>
    </row>
    <row r="260" spans="1:11" x14ac:dyDescent="0.25">
      <c r="A260" s="6" t="s">
        <v>580</v>
      </c>
      <c r="B260" s="9" t="s">
        <v>28</v>
      </c>
      <c r="C260" s="10" t="s">
        <v>596</v>
      </c>
      <c r="D260" s="3">
        <v>2</v>
      </c>
      <c r="E260" s="37" t="s">
        <v>611</v>
      </c>
      <c r="F260" s="8">
        <v>45500</v>
      </c>
      <c r="G260" s="3"/>
      <c r="H260" s="19">
        <f t="shared" si="12"/>
        <v>0</v>
      </c>
      <c r="I260" s="3"/>
      <c r="J260" s="3">
        <f t="shared" si="13"/>
        <v>0</v>
      </c>
      <c r="K260" s="3">
        <f t="shared" si="14"/>
        <v>0</v>
      </c>
    </row>
    <row r="261" spans="1:11" x14ac:dyDescent="0.25">
      <c r="A261" s="6" t="s">
        <v>582</v>
      </c>
      <c r="B261" s="9" t="s">
        <v>28</v>
      </c>
      <c r="C261" s="10" t="s">
        <v>596</v>
      </c>
      <c r="D261" s="3">
        <v>2</v>
      </c>
      <c r="E261" s="37" t="s">
        <v>613</v>
      </c>
      <c r="F261" s="8">
        <v>45500</v>
      </c>
      <c r="G261" s="3"/>
      <c r="H261" s="19">
        <f t="shared" si="12"/>
        <v>0</v>
      </c>
      <c r="I261" s="3"/>
      <c r="J261" s="3">
        <f t="shared" si="13"/>
        <v>0</v>
      </c>
      <c r="K261" s="3">
        <f t="shared" si="14"/>
        <v>0</v>
      </c>
    </row>
    <row r="262" spans="1:11" x14ac:dyDescent="0.25">
      <c r="A262" s="6" t="s">
        <v>584</v>
      </c>
      <c r="B262" s="9" t="s">
        <v>28</v>
      </c>
      <c r="C262" s="10" t="s">
        <v>596</v>
      </c>
      <c r="D262" s="3">
        <v>2</v>
      </c>
      <c r="E262" s="37" t="s">
        <v>615</v>
      </c>
      <c r="F262" s="8">
        <v>45500</v>
      </c>
      <c r="G262" s="3"/>
      <c r="H262" s="19">
        <f t="shared" si="12"/>
        <v>0</v>
      </c>
      <c r="I262" s="3"/>
      <c r="J262" s="3">
        <f t="shared" si="13"/>
        <v>0</v>
      </c>
      <c r="K262" s="3">
        <f t="shared" si="14"/>
        <v>0</v>
      </c>
    </row>
    <row r="263" spans="1:11" x14ac:dyDescent="0.25">
      <c r="A263" s="6" t="s">
        <v>588</v>
      </c>
      <c r="B263" s="9" t="s">
        <v>28</v>
      </c>
      <c r="C263" s="10" t="s">
        <v>596</v>
      </c>
      <c r="D263" s="3">
        <v>2</v>
      </c>
      <c r="E263" s="37" t="s">
        <v>617</v>
      </c>
      <c r="F263" s="8">
        <v>45500</v>
      </c>
      <c r="G263" s="3"/>
      <c r="H263" s="19">
        <f t="shared" si="12"/>
        <v>0</v>
      </c>
      <c r="I263" s="3"/>
      <c r="J263" s="3">
        <f t="shared" si="13"/>
        <v>0</v>
      </c>
      <c r="K263" s="3">
        <f t="shared" si="14"/>
        <v>0</v>
      </c>
    </row>
    <row r="264" spans="1:11" x14ac:dyDescent="0.25">
      <c r="A264" s="6" t="s">
        <v>592</v>
      </c>
      <c r="B264" s="9" t="s">
        <v>28</v>
      </c>
      <c r="C264" s="10" t="s">
        <v>596</v>
      </c>
      <c r="D264" s="3">
        <v>2</v>
      </c>
      <c r="E264" s="37" t="s">
        <v>619</v>
      </c>
      <c r="F264" s="8">
        <v>45500</v>
      </c>
      <c r="G264" s="3"/>
      <c r="H264" s="19">
        <f t="shared" si="12"/>
        <v>0</v>
      </c>
      <c r="I264" s="3"/>
      <c r="J264" s="3">
        <f t="shared" si="13"/>
        <v>0</v>
      </c>
      <c r="K264" s="3">
        <f t="shared" si="14"/>
        <v>0</v>
      </c>
    </row>
    <row r="265" spans="1:11" x14ac:dyDescent="0.25">
      <c r="A265" s="6" t="s">
        <v>595</v>
      </c>
      <c r="B265" s="9" t="s">
        <v>28</v>
      </c>
      <c r="C265" s="10" t="s">
        <v>596</v>
      </c>
      <c r="D265" s="3">
        <v>2</v>
      </c>
      <c r="E265" s="37" t="s">
        <v>621</v>
      </c>
      <c r="F265" s="8">
        <v>45500</v>
      </c>
      <c r="G265" s="3"/>
      <c r="H265" s="19">
        <f t="shared" si="12"/>
        <v>0</v>
      </c>
      <c r="I265" s="3"/>
      <c r="J265" s="3">
        <f t="shared" si="13"/>
        <v>0</v>
      </c>
      <c r="K265" s="3">
        <f t="shared" si="14"/>
        <v>0</v>
      </c>
    </row>
    <row r="266" spans="1:11" x14ac:dyDescent="0.25">
      <c r="A266" s="6" t="s">
        <v>598</v>
      </c>
      <c r="B266" s="9" t="s">
        <v>28</v>
      </c>
      <c r="C266" s="10" t="s">
        <v>596</v>
      </c>
      <c r="D266" s="3">
        <v>2</v>
      </c>
      <c r="E266" s="37" t="s">
        <v>623</v>
      </c>
      <c r="F266" s="8">
        <v>45500</v>
      </c>
      <c r="G266" s="3"/>
      <c r="H266" s="19">
        <f t="shared" si="12"/>
        <v>0</v>
      </c>
      <c r="I266" s="3"/>
      <c r="J266" s="3">
        <f t="shared" si="13"/>
        <v>0</v>
      </c>
      <c r="K266" s="3">
        <f t="shared" si="14"/>
        <v>0</v>
      </c>
    </row>
    <row r="267" spans="1:11" x14ac:dyDescent="0.25">
      <c r="A267" s="6" t="s">
        <v>600</v>
      </c>
      <c r="B267" s="9" t="s">
        <v>28</v>
      </c>
      <c r="C267" s="10" t="s">
        <v>596</v>
      </c>
      <c r="D267" s="3">
        <v>2</v>
      </c>
      <c r="E267" s="37" t="s">
        <v>625</v>
      </c>
      <c r="F267" s="8">
        <v>45500</v>
      </c>
      <c r="G267" s="3"/>
      <c r="H267" s="19">
        <f t="shared" si="12"/>
        <v>0</v>
      </c>
      <c r="I267" s="3"/>
      <c r="J267" s="3">
        <f t="shared" si="13"/>
        <v>0</v>
      </c>
      <c r="K267" s="3">
        <f t="shared" si="14"/>
        <v>0</v>
      </c>
    </row>
    <row r="268" spans="1:11" x14ac:dyDescent="0.25">
      <c r="A268" s="6" t="s">
        <v>602</v>
      </c>
      <c r="B268" s="9" t="s">
        <v>72</v>
      </c>
      <c r="C268" s="10" t="s">
        <v>627</v>
      </c>
      <c r="D268" s="3">
        <v>2</v>
      </c>
      <c r="E268" s="37" t="s">
        <v>628</v>
      </c>
      <c r="F268" s="8">
        <v>45500</v>
      </c>
      <c r="G268" s="3"/>
      <c r="H268" s="19">
        <f t="shared" si="12"/>
        <v>0</v>
      </c>
      <c r="I268" s="3"/>
      <c r="J268" s="3">
        <f t="shared" si="13"/>
        <v>0</v>
      </c>
      <c r="K268" s="3">
        <f t="shared" si="14"/>
        <v>0</v>
      </c>
    </row>
    <row r="269" spans="1:11" x14ac:dyDescent="0.25">
      <c r="A269" s="6" t="s">
        <v>604</v>
      </c>
      <c r="B269" s="9" t="s">
        <v>72</v>
      </c>
      <c r="C269" s="10" t="s">
        <v>627</v>
      </c>
      <c r="D269" s="3">
        <v>2</v>
      </c>
      <c r="E269" s="37" t="s">
        <v>630</v>
      </c>
      <c r="F269" s="8">
        <v>45500</v>
      </c>
      <c r="G269" s="3"/>
      <c r="H269" s="19">
        <f t="shared" si="12"/>
        <v>0</v>
      </c>
      <c r="I269" s="3"/>
      <c r="J269" s="3">
        <f t="shared" si="13"/>
        <v>0</v>
      </c>
      <c r="K269" s="3">
        <f t="shared" si="14"/>
        <v>0</v>
      </c>
    </row>
    <row r="270" spans="1:11" x14ac:dyDescent="0.25">
      <c r="A270" s="6" t="s">
        <v>606</v>
      </c>
      <c r="B270" s="9" t="s">
        <v>72</v>
      </c>
      <c r="C270" s="10" t="s">
        <v>627</v>
      </c>
      <c r="D270" s="3">
        <v>2</v>
      </c>
      <c r="E270" s="37" t="s">
        <v>632</v>
      </c>
      <c r="F270" s="8">
        <v>45500</v>
      </c>
      <c r="G270" s="3"/>
      <c r="H270" s="19">
        <f t="shared" si="12"/>
        <v>0</v>
      </c>
      <c r="I270" s="3"/>
      <c r="J270" s="3">
        <f t="shared" si="13"/>
        <v>0</v>
      </c>
      <c r="K270" s="3">
        <f t="shared" si="14"/>
        <v>0</v>
      </c>
    </row>
    <row r="271" spans="1:11" x14ac:dyDescent="0.25">
      <c r="A271" s="6" t="s">
        <v>608</v>
      </c>
      <c r="B271" s="9" t="s">
        <v>72</v>
      </c>
      <c r="C271" s="10" t="s">
        <v>627</v>
      </c>
      <c r="D271" s="3">
        <v>2</v>
      </c>
      <c r="E271" s="37" t="s">
        <v>634</v>
      </c>
      <c r="F271" s="8">
        <v>45500</v>
      </c>
      <c r="G271" s="3"/>
      <c r="H271" s="19">
        <f t="shared" si="12"/>
        <v>0</v>
      </c>
      <c r="I271" s="3"/>
      <c r="J271" s="3">
        <f t="shared" si="13"/>
        <v>0</v>
      </c>
      <c r="K271" s="3">
        <f t="shared" si="14"/>
        <v>0</v>
      </c>
    </row>
    <row r="272" spans="1:11" x14ac:dyDescent="0.25">
      <c r="A272" s="6" t="s">
        <v>610</v>
      </c>
      <c r="B272" s="9" t="s">
        <v>72</v>
      </c>
      <c r="C272" s="10" t="s">
        <v>627</v>
      </c>
      <c r="D272" s="3">
        <v>2</v>
      </c>
      <c r="E272" s="37" t="s">
        <v>636</v>
      </c>
      <c r="F272" s="8">
        <v>45500</v>
      </c>
      <c r="G272" s="3"/>
      <c r="H272" s="19">
        <f t="shared" si="12"/>
        <v>0</v>
      </c>
      <c r="I272" s="3"/>
      <c r="J272" s="3">
        <f t="shared" si="13"/>
        <v>0</v>
      </c>
      <c r="K272" s="3">
        <f t="shared" si="14"/>
        <v>0</v>
      </c>
    </row>
    <row r="273" spans="1:11" x14ac:dyDescent="0.25">
      <c r="A273" s="6" t="s">
        <v>612</v>
      </c>
      <c r="B273" s="9" t="s">
        <v>83</v>
      </c>
      <c r="C273" s="10" t="s">
        <v>638</v>
      </c>
      <c r="D273" s="3">
        <v>2</v>
      </c>
      <c r="E273" s="37" t="s">
        <v>639</v>
      </c>
      <c r="F273" s="8">
        <v>45500</v>
      </c>
      <c r="G273" s="3"/>
      <c r="H273" s="19">
        <f t="shared" si="12"/>
        <v>0</v>
      </c>
      <c r="I273" s="3"/>
      <c r="J273" s="3">
        <f t="shared" si="13"/>
        <v>0</v>
      </c>
      <c r="K273" s="3">
        <f t="shared" si="14"/>
        <v>0</v>
      </c>
    </row>
    <row r="274" spans="1:11" x14ac:dyDescent="0.25">
      <c r="A274" s="6" t="s">
        <v>614</v>
      </c>
      <c r="B274" s="9" t="s">
        <v>83</v>
      </c>
      <c r="C274" s="10" t="s">
        <v>638</v>
      </c>
      <c r="D274" s="3">
        <v>2</v>
      </c>
      <c r="E274" s="37" t="s">
        <v>641</v>
      </c>
      <c r="F274" s="8">
        <v>45500</v>
      </c>
      <c r="G274" s="3"/>
      <c r="H274" s="19">
        <f t="shared" si="12"/>
        <v>0</v>
      </c>
      <c r="I274" s="3"/>
      <c r="J274" s="3">
        <f t="shared" si="13"/>
        <v>0</v>
      </c>
      <c r="K274" s="3">
        <f t="shared" si="14"/>
        <v>0</v>
      </c>
    </row>
    <row r="275" spans="1:11" x14ac:dyDescent="0.25">
      <c r="A275" s="6" t="s">
        <v>616</v>
      </c>
      <c r="B275" s="9" t="s">
        <v>17</v>
      </c>
      <c r="C275" s="10" t="s">
        <v>18</v>
      </c>
      <c r="D275" s="3">
        <v>2</v>
      </c>
      <c r="E275" s="37" t="s">
        <v>643</v>
      </c>
      <c r="F275" s="8">
        <v>45513</v>
      </c>
      <c r="G275" s="3"/>
      <c r="H275" s="19">
        <f t="shared" si="12"/>
        <v>0</v>
      </c>
      <c r="I275" s="3"/>
      <c r="J275" s="3">
        <f t="shared" si="13"/>
        <v>0</v>
      </c>
      <c r="K275" s="3">
        <f t="shared" si="14"/>
        <v>0</v>
      </c>
    </row>
    <row r="276" spans="1:11" ht="23.25" x14ac:dyDescent="0.25">
      <c r="A276" s="6" t="s">
        <v>618</v>
      </c>
      <c r="B276" s="9" t="s">
        <v>32</v>
      </c>
      <c r="C276" s="10" t="s">
        <v>645</v>
      </c>
      <c r="D276" s="3">
        <v>2</v>
      </c>
      <c r="E276" s="37" t="s">
        <v>646</v>
      </c>
      <c r="F276" s="8">
        <v>45515</v>
      </c>
      <c r="G276" s="3"/>
      <c r="H276" s="19">
        <f t="shared" si="12"/>
        <v>0</v>
      </c>
      <c r="I276" s="3"/>
      <c r="J276" s="3">
        <f t="shared" si="13"/>
        <v>0</v>
      </c>
      <c r="K276" s="3">
        <f t="shared" si="14"/>
        <v>0</v>
      </c>
    </row>
    <row r="277" spans="1:11" x14ac:dyDescent="0.25">
      <c r="A277" s="6" t="s">
        <v>620</v>
      </c>
      <c r="B277" s="9" t="s">
        <v>51</v>
      </c>
      <c r="C277" s="10" t="s">
        <v>648</v>
      </c>
      <c r="D277" s="3">
        <v>2</v>
      </c>
      <c r="E277" s="37" t="s">
        <v>649</v>
      </c>
      <c r="F277" s="8">
        <v>45515</v>
      </c>
      <c r="G277" s="3"/>
      <c r="H277" s="19">
        <f t="shared" si="12"/>
        <v>0</v>
      </c>
      <c r="I277" s="3"/>
      <c r="J277" s="3">
        <f t="shared" si="13"/>
        <v>0</v>
      </c>
      <c r="K277" s="3">
        <f t="shared" si="14"/>
        <v>0</v>
      </c>
    </row>
    <row r="278" spans="1:11" x14ac:dyDescent="0.25">
      <c r="A278" s="6" t="s">
        <v>622</v>
      </c>
      <c r="B278" s="9" t="s">
        <v>231</v>
      </c>
      <c r="C278" s="10" t="s">
        <v>651</v>
      </c>
      <c r="D278" s="3">
        <v>2</v>
      </c>
      <c r="E278" s="37" t="s">
        <v>652</v>
      </c>
      <c r="F278" s="8">
        <v>45515</v>
      </c>
      <c r="G278" s="3"/>
      <c r="H278" s="19">
        <f t="shared" si="12"/>
        <v>0</v>
      </c>
      <c r="I278" s="3"/>
      <c r="J278" s="3">
        <f t="shared" si="13"/>
        <v>0</v>
      </c>
      <c r="K278" s="3">
        <f t="shared" si="14"/>
        <v>0</v>
      </c>
    </row>
    <row r="279" spans="1:11" x14ac:dyDescent="0.25">
      <c r="A279" s="6" t="s">
        <v>624</v>
      </c>
      <c r="B279" s="9" t="s">
        <v>105</v>
      </c>
      <c r="C279" s="10" t="s">
        <v>654</v>
      </c>
      <c r="D279" s="3">
        <v>2</v>
      </c>
      <c r="E279" s="37" t="s">
        <v>655</v>
      </c>
      <c r="F279" s="8">
        <v>45515</v>
      </c>
      <c r="G279" s="3"/>
      <c r="H279" s="19">
        <f t="shared" si="12"/>
        <v>0</v>
      </c>
      <c r="I279" s="3"/>
      <c r="J279" s="3">
        <f t="shared" si="13"/>
        <v>0</v>
      </c>
      <c r="K279" s="3">
        <f t="shared" si="14"/>
        <v>0</v>
      </c>
    </row>
    <row r="280" spans="1:11" x14ac:dyDescent="0.25">
      <c r="A280" s="6" t="s">
        <v>626</v>
      </c>
      <c r="B280" s="9" t="s">
        <v>51</v>
      </c>
      <c r="C280" s="10" t="s">
        <v>282</v>
      </c>
      <c r="D280" s="3">
        <v>2</v>
      </c>
      <c r="E280" s="37" t="s">
        <v>657</v>
      </c>
      <c r="F280" s="8">
        <v>45515</v>
      </c>
      <c r="G280" s="3"/>
      <c r="H280" s="19">
        <f t="shared" si="12"/>
        <v>0</v>
      </c>
      <c r="I280" s="3"/>
      <c r="J280" s="3">
        <f t="shared" si="13"/>
        <v>0</v>
      </c>
      <c r="K280" s="3">
        <f t="shared" si="14"/>
        <v>0</v>
      </c>
    </row>
    <row r="281" spans="1:11" x14ac:dyDescent="0.25">
      <c r="A281" s="6" t="s">
        <v>629</v>
      </c>
      <c r="B281" s="9" t="s">
        <v>51</v>
      </c>
      <c r="C281" s="10" t="s">
        <v>282</v>
      </c>
      <c r="D281" s="3">
        <v>2</v>
      </c>
      <c r="E281" s="37" t="s">
        <v>659</v>
      </c>
      <c r="F281" s="8">
        <v>45515</v>
      </c>
      <c r="G281" s="3"/>
      <c r="H281" s="19">
        <f t="shared" si="12"/>
        <v>0</v>
      </c>
      <c r="I281" s="3"/>
      <c r="J281" s="3">
        <f t="shared" si="13"/>
        <v>0</v>
      </c>
      <c r="K281" s="3">
        <f t="shared" si="14"/>
        <v>0</v>
      </c>
    </row>
    <row r="282" spans="1:11" x14ac:dyDescent="0.25">
      <c r="A282" s="6" t="s">
        <v>631</v>
      </c>
      <c r="B282" s="9" t="s">
        <v>532</v>
      </c>
      <c r="C282" s="10" t="s">
        <v>479</v>
      </c>
      <c r="D282" s="3">
        <v>2</v>
      </c>
      <c r="E282" s="37" t="s">
        <v>661</v>
      </c>
      <c r="F282" s="8">
        <v>45515</v>
      </c>
      <c r="G282" s="3"/>
      <c r="H282" s="19">
        <f t="shared" si="12"/>
        <v>0</v>
      </c>
      <c r="I282" s="3"/>
      <c r="J282" s="3">
        <f t="shared" si="13"/>
        <v>0</v>
      </c>
      <c r="K282" s="3">
        <f t="shared" si="14"/>
        <v>0</v>
      </c>
    </row>
    <row r="283" spans="1:11" x14ac:dyDescent="0.25">
      <c r="A283" s="6" t="s">
        <v>633</v>
      </c>
      <c r="B283" s="9" t="s">
        <v>532</v>
      </c>
      <c r="C283" s="10" t="s">
        <v>663</v>
      </c>
      <c r="D283" s="3">
        <v>2</v>
      </c>
      <c r="E283" s="37" t="s">
        <v>664</v>
      </c>
      <c r="F283" s="8">
        <v>45515</v>
      </c>
      <c r="G283" s="3"/>
      <c r="H283" s="19">
        <f t="shared" si="12"/>
        <v>0</v>
      </c>
      <c r="I283" s="3"/>
      <c r="J283" s="3">
        <f t="shared" si="13"/>
        <v>0</v>
      </c>
      <c r="K283" s="3">
        <f t="shared" si="14"/>
        <v>0</v>
      </c>
    </row>
    <row r="284" spans="1:11" x14ac:dyDescent="0.25">
      <c r="A284" s="6" t="s">
        <v>635</v>
      </c>
      <c r="B284" s="9" t="s">
        <v>342</v>
      </c>
      <c r="C284" s="10" t="s">
        <v>140</v>
      </c>
      <c r="D284" s="3">
        <v>2</v>
      </c>
      <c r="E284" s="37" t="s">
        <v>0</v>
      </c>
      <c r="F284" s="8">
        <v>45515</v>
      </c>
      <c r="G284" s="3"/>
      <c r="H284" s="19">
        <f t="shared" si="12"/>
        <v>0</v>
      </c>
      <c r="I284" s="3"/>
      <c r="J284" s="3">
        <f t="shared" si="13"/>
        <v>0</v>
      </c>
      <c r="K284" s="3">
        <f t="shared" si="14"/>
        <v>0</v>
      </c>
    </row>
    <row r="285" spans="1:11" x14ac:dyDescent="0.25">
      <c r="A285" s="6" t="s">
        <v>637</v>
      </c>
      <c r="B285" s="9" t="s">
        <v>342</v>
      </c>
      <c r="C285" s="10" t="s">
        <v>140</v>
      </c>
      <c r="D285" s="3">
        <v>2</v>
      </c>
      <c r="E285" s="37" t="s">
        <v>0</v>
      </c>
      <c r="F285" s="8">
        <v>45515</v>
      </c>
      <c r="G285" s="3"/>
      <c r="H285" s="19">
        <f t="shared" si="12"/>
        <v>0</v>
      </c>
      <c r="I285" s="3"/>
      <c r="J285" s="3">
        <f t="shared" si="13"/>
        <v>0</v>
      </c>
      <c r="K285" s="3">
        <f t="shared" si="14"/>
        <v>0</v>
      </c>
    </row>
    <row r="286" spans="1:11" x14ac:dyDescent="0.25">
      <c r="A286" s="6" t="s">
        <v>640</v>
      </c>
      <c r="B286" s="9" t="s">
        <v>51</v>
      </c>
      <c r="C286" s="10" t="s">
        <v>282</v>
      </c>
      <c r="D286" s="3">
        <v>2</v>
      </c>
      <c r="E286" s="37" t="s">
        <v>668</v>
      </c>
      <c r="F286" s="8">
        <v>45515</v>
      </c>
      <c r="G286" s="3"/>
      <c r="H286" s="19">
        <f t="shared" si="12"/>
        <v>0</v>
      </c>
      <c r="I286" s="3"/>
      <c r="J286" s="3">
        <f t="shared" si="13"/>
        <v>0</v>
      </c>
      <c r="K286" s="3">
        <f t="shared" si="14"/>
        <v>0</v>
      </c>
    </row>
    <row r="287" spans="1:11" x14ac:dyDescent="0.25">
      <c r="A287" s="6" t="s">
        <v>642</v>
      </c>
      <c r="B287" s="9" t="s">
        <v>670</v>
      </c>
      <c r="C287" s="10" t="s">
        <v>671</v>
      </c>
      <c r="D287" s="3">
        <v>2</v>
      </c>
      <c r="E287" s="37" t="s">
        <v>672</v>
      </c>
      <c r="F287" s="8">
        <v>45557</v>
      </c>
      <c r="G287" s="3"/>
      <c r="H287" s="19">
        <f t="shared" si="12"/>
        <v>0</v>
      </c>
      <c r="I287" s="3"/>
      <c r="J287" s="3">
        <f t="shared" si="13"/>
        <v>0</v>
      </c>
      <c r="K287" s="3">
        <f t="shared" si="14"/>
        <v>0</v>
      </c>
    </row>
    <row r="288" spans="1:11" x14ac:dyDescent="0.25">
      <c r="A288" s="6" t="s">
        <v>644</v>
      </c>
      <c r="B288" s="9" t="s">
        <v>28</v>
      </c>
      <c r="C288" s="10" t="s">
        <v>53</v>
      </c>
      <c r="D288" s="3">
        <v>2</v>
      </c>
      <c r="E288" s="37" t="s">
        <v>674</v>
      </c>
      <c r="F288" s="8">
        <v>45557</v>
      </c>
      <c r="G288" s="3"/>
      <c r="H288" s="19">
        <f t="shared" si="12"/>
        <v>0</v>
      </c>
      <c r="I288" s="3"/>
      <c r="J288" s="3">
        <f t="shared" si="13"/>
        <v>0</v>
      </c>
      <c r="K288" s="3">
        <f t="shared" si="14"/>
        <v>0</v>
      </c>
    </row>
    <row r="289" spans="1:11" x14ac:dyDescent="0.25">
      <c r="A289" s="6" t="s">
        <v>647</v>
      </c>
      <c r="B289" s="9" t="s">
        <v>28</v>
      </c>
      <c r="C289" s="10" t="s">
        <v>53</v>
      </c>
      <c r="D289" s="3">
        <v>2</v>
      </c>
      <c r="E289" s="37" t="s">
        <v>676</v>
      </c>
      <c r="F289" s="8">
        <v>45557</v>
      </c>
      <c r="G289" s="3"/>
      <c r="H289" s="19">
        <f t="shared" si="12"/>
        <v>0</v>
      </c>
      <c r="I289" s="3"/>
      <c r="J289" s="3">
        <f t="shared" si="13"/>
        <v>0</v>
      </c>
      <c r="K289" s="3">
        <f t="shared" si="14"/>
        <v>0</v>
      </c>
    </row>
    <row r="290" spans="1:11" x14ac:dyDescent="0.25">
      <c r="A290" s="6" t="s">
        <v>650</v>
      </c>
      <c r="B290" s="9" t="s">
        <v>46</v>
      </c>
      <c r="C290" s="10" t="s">
        <v>678</v>
      </c>
      <c r="D290" s="3">
        <v>2</v>
      </c>
      <c r="E290" s="37" t="s">
        <v>679</v>
      </c>
      <c r="F290" s="8">
        <v>45557</v>
      </c>
      <c r="G290" s="3"/>
      <c r="H290" s="19">
        <f t="shared" si="12"/>
        <v>0</v>
      </c>
      <c r="I290" s="3"/>
      <c r="J290" s="3">
        <f t="shared" si="13"/>
        <v>0</v>
      </c>
      <c r="K290" s="3">
        <f t="shared" si="14"/>
        <v>0</v>
      </c>
    </row>
    <row r="291" spans="1:11" x14ac:dyDescent="0.25">
      <c r="A291" s="6" t="s">
        <v>653</v>
      </c>
      <c r="B291" s="9" t="s">
        <v>46</v>
      </c>
      <c r="C291" s="10" t="s">
        <v>678</v>
      </c>
      <c r="D291" s="3">
        <v>2</v>
      </c>
      <c r="E291" s="37" t="s">
        <v>681</v>
      </c>
      <c r="F291" s="8">
        <v>45557</v>
      </c>
      <c r="G291" s="3"/>
      <c r="H291" s="19">
        <f t="shared" si="12"/>
        <v>0</v>
      </c>
      <c r="I291" s="3"/>
      <c r="J291" s="3">
        <f t="shared" si="13"/>
        <v>0</v>
      </c>
      <c r="K291" s="3">
        <f t="shared" si="14"/>
        <v>0</v>
      </c>
    </row>
    <row r="292" spans="1:11" x14ac:dyDescent="0.25">
      <c r="A292" s="6" t="s">
        <v>656</v>
      </c>
      <c r="B292" s="9" t="s">
        <v>17</v>
      </c>
      <c r="C292" s="10" t="s">
        <v>18</v>
      </c>
      <c r="D292" s="3">
        <v>2</v>
      </c>
      <c r="E292" s="37" t="s">
        <v>683</v>
      </c>
      <c r="F292" s="8">
        <v>45557</v>
      </c>
      <c r="G292" s="3"/>
      <c r="H292" s="19">
        <f t="shared" si="12"/>
        <v>0</v>
      </c>
      <c r="I292" s="3"/>
      <c r="J292" s="3">
        <f t="shared" si="13"/>
        <v>0</v>
      </c>
      <c r="K292" s="3">
        <f t="shared" si="14"/>
        <v>0</v>
      </c>
    </row>
    <row r="293" spans="1:11" x14ac:dyDescent="0.25">
      <c r="A293" s="6" t="s">
        <v>658</v>
      </c>
      <c r="B293" s="9" t="s">
        <v>685</v>
      </c>
      <c r="C293" s="10" t="s">
        <v>686</v>
      </c>
      <c r="D293" s="3">
        <v>2</v>
      </c>
      <c r="E293" s="37" t="s">
        <v>687</v>
      </c>
      <c r="F293" s="8">
        <v>45557</v>
      </c>
      <c r="G293" s="3"/>
      <c r="H293" s="19">
        <f t="shared" si="12"/>
        <v>0</v>
      </c>
      <c r="I293" s="3"/>
      <c r="J293" s="3">
        <f t="shared" si="13"/>
        <v>0</v>
      </c>
      <c r="K293" s="3">
        <f t="shared" si="14"/>
        <v>0</v>
      </c>
    </row>
    <row r="294" spans="1:11" x14ac:dyDescent="0.25">
      <c r="A294" s="6" t="s">
        <v>660</v>
      </c>
      <c r="B294" s="9" t="s">
        <v>685</v>
      </c>
      <c r="C294" s="10" t="s">
        <v>686</v>
      </c>
      <c r="D294" s="3">
        <v>2</v>
      </c>
      <c r="E294" s="37" t="s">
        <v>689</v>
      </c>
      <c r="F294" s="8">
        <v>45557</v>
      </c>
      <c r="G294" s="3"/>
      <c r="H294" s="19">
        <f t="shared" si="12"/>
        <v>0</v>
      </c>
      <c r="I294" s="3"/>
      <c r="J294" s="3">
        <f t="shared" si="13"/>
        <v>0</v>
      </c>
      <c r="K294" s="3">
        <f t="shared" si="14"/>
        <v>0</v>
      </c>
    </row>
    <row r="295" spans="1:11" x14ac:dyDescent="0.25">
      <c r="A295" s="6" t="s">
        <v>662</v>
      </c>
      <c r="B295" s="9" t="s">
        <v>593</v>
      </c>
      <c r="C295" s="10" t="s">
        <v>691</v>
      </c>
      <c r="D295" s="3">
        <v>2</v>
      </c>
      <c r="E295" s="37" t="s">
        <v>692</v>
      </c>
      <c r="F295" s="8">
        <v>45557</v>
      </c>
      <c r="G295" s="3"/>
      <c r="H295" s="19">
        <f t="shared" si="12"/>
        <v>0</v>
      </c>
      <c r="I295" s="3"/>
      <c r="J295" s="3">
        <f t="shared" si="13"/>
        <v>0</v>
      </c>
      <c r="K295" s="3">
        <f t="shared" si="14"/>
        <v>0</v>
      </c>
    </row>
    <row r="296" spans="1:11" ht="30" x14ac:dyDescent="0.25">
      <c r="A296" s="6" t="s">
        <v>665</v>
      </c>
      <c r="B296" s="9" t="s">
        <v>694</v>
      </c>
      <c r="C296" s="10" t="s">
        <v>695</v>
      </c>
      <c r="D296" s="3">
        <v>2</v>
      </c>
      <c r="E296" s="37" t="s">
        <v>696</v>
      </c>
      <c r="F296" s="8">
        <v>45557</v>
      </c>
      <c r="G296" s="3"/>
      <c r="H296" s="19">
        <f t="shared" si="12"/>
        <v>0</v>
      </c>
      <c r="I296" s="3"/>
      <c r="J296" s="3">
        <f t="shared" si="13"/>
        <v>0</v>
      </c>
      <c r="K296" s="3">
        <f t="shared" si="14"/>
        <v>0</v>
      </c>
    </row>
    <row r="297" spans="1:11" x14ac:dyDescent="0.25">
      <c r="A297" s="6" t="s">
        <v>666</v>
      </c>
      <c r="B297" s="9" t="s">
        <v>698</v>
      </c>
      <c r="C297" s="10" t="s">
        <v>699</v>
      </c>
      <c r="D297" s="3">
        <v>2</v>
      </c>
      <c r="E297" s="37" t="s">
        <v>700</v>
      </c>
      <c r="F297" s="8">
        <v>45557</v>
      </c>
      <c r="G297" s="3"/>
      <c r="H297" s="19">
        <f t="shared" si="12"/>
        <v>0</v>
      </c>
      <c r="I297" s="3"/>
      <c r="J297" s="3">
        <f t="shared" si="13"/>
        <v>0</v>
      </c>
      <c r="K297" s="3">
        <f t="shared" si="14"/>
        <v>0</v>
      </c>
    </row>
    <row r="298" spans="1:11" ht="30" x14ac:dyDescent="0.25">
      <c r="A298" s="6" t="s">
        <v>667</v>
      </c>
      <c r="B298" s="9" t="s">
        <v>702</v>
      </c>
      <c r="C298" s="10" t="s">
        <v>703</v>
      </c>
      <c r="D298" s="3">
        <v>2</v>
      </c>
      <c r="E298" s="37" t="s">
        <v>704</v>
      </c>
      <c r="F298" s="8">
        <v>45557</v>
      </c>
      <c r="G298" s="3"/>
      <c r="H298" s="19">
        <f t="shared" si="12"/>
        <v>0</v>
      </c>
      <c r="I298" s="3"/>
      <c r="J298" s="3">
        <f t="shared" si="13"/>
        <v>0</v>
      </c>
      <c r="K298" s="3">
        <f t="shared" si="14"/>
        <v>0</v>
      </c>
    </row>
    <row r="299" spans="1:11" x14ac:dyDescent="0.25">
      <c r="A299" s="6" t="s">
        <v>669</v>
      </c>
      <c r="B299" s="9" t="s">
        <v>21</v>
      </c>
      <c r="C299" s="10" t="s">
        <v>25</v>
      </c>
      <c r="D299" s="3">
        <v>2</v>
      </c>
      <c r="E299" s="37" t="s">
        <v>706</v>
      </c>
      <c r="F299" s="8">
        <v>45557</v>
      </c>
      <c r="G299" s="3"/>
      <c r="H299" s="19">
        <f t="shared" si="12"/>
        <v>0</v>
      </c>
      <c r="I299" s="3"/>
      <c r="J299" s="3">
        <f t="shared" si="13"/>
        <v>0</v>
      </c>
      <c r="K299" s="3">
        <f t="shared" si="14"/>
        <v>0</v>
      </c>
    </row>
    <row r="300" spans="1:11" x14ac:dyDescent="0.25">
      <c r="A300" s="6" t="s">
        <v>673</v>
      </c>
      <c r="B300" s="9" t="s">
        <v>28</v>
      </c>
      <c r="C300" s="10" t="s">
        <v>708</v>
      </c>
      <c r="D300" s="3">
        <v>2</v>
      </c>
      <c r="E300" s="37" t="s">
        <v>709</v>
      </c>
      <c r="F300" s="8">
        <v>45557</v>
      </c>
      <c r="G300" s="3"/>
      <c r="H300" s="19">
        <f t="shared" si="12"/>
        <v>0</v>
      </c>
      <c r="I300" s="3"/>
      <c r="J300" s="3">
        <f t="shared" si="13"/>
        <v>0</v>
      </c>
      <c r="K300" s="3">
        <f t="shared" si="14"/>
        <v>0</v>
      </c>
    </row>
    <row r="301" spans="1:11" x14ac:dyDescent="0.25">
      <c r="A301" s="6" t="s">
        <v>675</v>
      </c>
      <c r="B301" s="9" t="s">
        <v>28</v>
      </c>
      <c r="C301" s="10" t="s">
        <v>708</v>
      </c>
      <c r="D301" s="3">
        <v>2</v>
      </c>
      <c r="E301" s="37" t="s">
        <v>711</v>
      </c>
      <c r="F301" s="8">
        <v>45557</v>
      </c>
      <c r="G301" s="3"/>
      <c r="H301" s="19">
        <f t="shared" si="12"/>
        <v>0</v>
      </c>
      <c r="I301" s="3"/>
      <c r="J301" s="3">
        <f t="shared" si="13"/>
        <v>0</v>
      </c>
      <c r="K301" s="3">
        <f t="shared" si="14"/>
        <v>0</v>
      </c>
    </row>
    <row r="302" spans="1:11" x14ac:dyDescent="0.25">
      <c r="A302" s="6" t="s">
        <v>677</v>
      </c>
      <c r="B302" s="9" t="s">
        <v>28</v>
      </c>
      <c r="C302" s="10" t="s">
        <v>708</v>
      </c>
      <c r="D302" s="3">
        <v>2</v>
      </c>
      <c r="E302" s="37" t="s">
        <v>713</v>
      </c>
      <c r="F302" s="8">
        <v>45557</v>
      </c>
      <c r="G302" s="3"/>
      <c r="H302" s="19">
        <f t="shared" si="12"/>
        <v>0</v>
      </c>
      <c r="I302" s="3"/>
      <c r="J302" s="3">
        <f t="shared" si="13"/>
        <v>0</v>
      </c>
      <c r="K302" s="3">
        <f t="shared" si="14"/>
        <v>0</v>
      </c>
    </row>
    <row r="303" spans="1:11" x14ac:dyDescent="0.25">
      <c r="A303" s="6" t="s">
        <v>680</v>
      </c>
      <c r="B303" s="9" t="s">
        <v>28</v>
      </c>
      <c r="C303" s="10" t="s">
        <v>708</v>
      </c>
      <c r="D303" s="3">
        <v>2</v>
      </c>
      <c r="E303" s="37" t="s">
        <v>715</v>
      </c>
      <c r="F303" s="8">
        <v>45557</v>
      </c>
      <c r="G303" s="3"/>
      <c r="H303" s="19">
        <f t="shared" si="12"/>
        <v>0</v>
      </c>
      <c r="I303" s="3"/>
      <c r="J303" s="3">
        <f t="shared" si="13"/>
        <v>0</v>
      </c>
      <c r="K303" s="3">
        <f t="shared" si="14"/>
        <v>0</v>
      </c>
    </row>
    <row r="304" spans="1:11" x14ac:dyDescent="0.25">
      <c r="A304" s="6" t="s">
        <v>682</v>
      </c>
      <c r="B304" s="9" t="s">
        <v>28</v>
      </c>
      <c r="C304" s="10" t="s">
        <v>708</v>
      </c>
      <c r="D304" s="3">
        <v>2</v>
      </c>
      <c r="E304" s="37" t="s">
        <v>717</v>
      </c>
      <c r="F304" s="8">
        <v>45557</v>
      </c>
      <c r="G304" s="3"/>
      <c r="H304" s="19">
        <f t="shared" si="12"/>
        <v>0</v>
      </c>
      <c r="I304" s="3"/>
      <c r="J304" s="3">
        <f t="shared" si="13"/>
        <v>0</v>
      </c>
      <c r="K304" s="3">
        <f t="shared" si="14"/>
        <v>0</v>
      </c>
    </row>
    <row r="305" spans="1:11" x14ac:dyDescent="0.25">
      <c r="A305" s="6" t="s">
        <v>684</v>
      </c>
      <c r="B305" s="9" t="s">
        <v>28</v>
      </c>
      <c r="C305" s="10" t="s">
        <v>708</v>
      </c>
      <c r="D305" s="3">
        <v>2</v>
      </c>
      <c r="E305" s="37" t="s">
        <v>719</v>
      </c>
      <c r="F305" s="8">
        <v>45557</v>
      </c>
      <c r="G305" s="3"/>
      <c r="H305" s="19">
        <f t="shared" si="12"/>
        <v>0</v>
      </c>
      <c r="I305" s="3"/>
      <c r="J305" s="3">
        <f t="shared" si="13"/>
        <v>0</v>
      </c>
      <c r="K305" s="3">
        <f t="shared" si="14"/>
        <v>0</v>
      </c>
    </row>
    <row r="306" spans="1:11" x14ac:dyDescent="0.25">
      <c r="A306" s="6" t="s">
        <v>688</v>
      </c>
      <c r="B306" s="9" t="s">
        <v>28</v>
      </c>
      <c r="C306" s="10" t="s">
        <v>708</v>
      </c>
      <c r="D306" s="3">
        <v>2</v>
      </c>
      <c r="E306" s="37" t="s">
        <v>721</v>
      </c>
      <c r="F306" s="8">
        <v>45557</v>
      </c>
      <c r="G306" s="3"/>
      <c r="H306" s="19">
        <f t="shared" si="12"/>
        <v>0</v>
      </c>
      <c r="I306" s="3"/>
      <c r="J306" s="3">
        <f t="shared" si="13"/>
        <v>0</v>
      </c>
      <c r="K306" s="3">
        <f t="shared" si="14"/>
        <v>0</v>
      </c>
    </row>
    <row r="307" spans="1:11" x14ac:dyDescent="0.25">
      <c r="A307" s="6" t="s">
        <v>690</v>
      </c>
      <c r="B307" s="9" t="s">
        <v>28</v>
      </c>
      <c r="C307" s="10" t="s">
        <v>708</v>
      </c>
      <c r="D307" s="3">
        <v>2</v>
      </c>
      <c r="E307" s="37" t="s">
        <v>723</v>
      </c>
      <c r="F307" s="8">
        <v>45557</v>
      </c>
      <c r="G307" s="3"/>
      <c r="H307" s="19">
        <f t="shared" si="12"/>
        <v>0</v>
      </c>
      <c r="I307" s="3"/>
      <c r="J307" s="3">
        <f t="shared" si="13"/>
        <v>0</v>
      </c>
      <c r="K307" s="3">
        <f t="shared" si="14"/>
        <v>0</v>
      </c>
    </row>
    <row r="308" spans="1:11" x14ac:dyDescent="0.25">
      <c r="A308" s="6" t="s">
        <v>693</v>
      </c>
      <c r="B308" s="9" t="s">
        <v>28</v>
      </c>
      <c r="C308" s="10" t="s">
        <v>708</v>
      </c>
      <c r="D308" s="3">
        <v>2</v>
      </c>
      <c r="E308" s="37" t="s">
        <v>725</v>
      </c>
      <c r="F308" s="8">
        <v>45557</v>
      </c>
      <c r="G308" s="3"/>
      <c r="H308" s="19">
        <f t="shared" si="12"/>
        <v>0</v>
      </c>
      <c r="I308" s="3"/>
      <c r="J308" s="3">
        <f t="shared" si="13"/>
        <v>0</v>
      </c>
      <c r="K308" s="3">
        <f t="shared" si="14"/>
        <v>0</v>
      </c>
    </row>
    <row r="309" spans="1:11" x14ac:dyDescent="0.25">
      <c r="A309" s="6" t="s">
        <v>697</v>
      </c>
      <c r="B309" s="9" t="s">
        <v>28</v>
      </c>
      <c r="C309" s="10" t="s">
        <v>708</v>
      </c>
      <c r="D309" s="3">
        <v>2</v>
      </c>
      <c r="E309" s="37" t="s">
        <v>727</v>
      </c>
      <c r="F309" s="8">
        <v>45557</v>
      </c>
      <c r="G309" s="3"/>
      <c r="H309" s="19">
        <f t="shared" si="12"/>
        <v>0</v>
      </c>
      <c r="I309" s="3"/>
      <c r="J309" s="3">
        <f t="shared" si="13"/>
        <v>0</v>
      </c>
      <c r="K309" s="3">
        <f t="shared" si="14"/>
        <v>0</v>
      </c>
    </row>
    <row r="310" spans="1:11" x14ac:dyDescent="0.25">
      <c r="A310" s="6" t="s">
        <v>701</v>
      </c>
      <c r="B310" s="9" t="s">
        <v>28</v>
      </c>
      <c r="C310" s="10" t="s">
        <v>708</v>
      </c>
      <c r="D310" s="3">
        <v>2</v>
      </c>
      <c r="E310" s="37" t="s">
        <v>729</v>
      </c>
      <c r="F310" s="8">
        <v>45557</v>
      </c>
      <c r="G310" s="3"/>
      <c r="H310" s="19">
        <f t="shared" si="12"/>
        <v>0</v>
      </c>
      <c r="I310" s="3"/>
      <c r="J310" s="3">
        <f t="shared" si="13"/>
        <v>0</v>
      </c>
      <c r="K310" s="3">
        <f t="shared" si="14"/>
        <v>0</v>
      </c>
    </row>
    <row r="311" spans="1:11" x14ac:dyDescent="0.25">
      <c r="A311" s="6" t="s">
        <v>705</v>
      </c>
      <c r="B311" s="9" t="s">
        <v>28</v>
      </c>
      <c r="C311" s="10" t="s">
        <v>731</v>
      </c>
      <c r="D311" s="3">
        <v>2</v>
      </c>
      <c r="E311" s="37" t="s">
        <v>732</v>
      </c>
      <c r="F311" s="8">
        <v>45557</v>
      </c>
      <c r="G311" s="3"/>
      <c r="H311" s="19">
        <f t="shared" si="12"/>
        <v>0</v>
      </c>
      <c r="I311" s="3"/>
      <c r="J311" s="3">
        <f t="shared" si="13"/>
        <v>0</v>
      </c>
      <c r="K311" s="3">
        <f t="shared" si="14"/>
        <v>0</v>
      </c>
    </row>
    <row r="312" spans="1:11" x14ac:dyDescent="0.25">
      <c r="A312" s="6" t="s">
        <v>707</v>
      </c>
      <c r="B312" s="9" t="s">
        <v>28</v>
      </c>
      <c r="C312" s="10" t="s">
        <v>731</v>
      </c>
      <c r="D312" s="3">
        <v>2</v>
      </c>
      <c r="E312" s="37" t="s">
        <v>734</v>
      </c>
      <c r="F312" s="8">
        <v>45557</v>
      </c>
      <c r="G312" s="3"/>
      <c r="H312" s="19">
        <f t="shared" si="12"/>
        <v>0</v>
      </c>
      <c r="I312" s="3"/>
      <c r="J312" s="3">
        <f t="shared" si="13"/>
        <v>0</v>
      </c>
      <c r="K312" s="3">
        <f t="shared" si="14"/>
        <v>0</v>
      </c>
    </row>
    <row r="313" spans="1:11" x14ac:dyDescent="0.25">
      <c r="A313" s="6" t="s">
        <v>710</v>
      </c>
      <c r="B313" s="9" t="s">
        <v>83</v>
      </c>
      <c r="C313" s="10" t="s">
        <v>89</v>
      </c>
      <c r="D313" s="3">
        <v>2</v>
      </c>
      <c r="E313" s="37" t="s">
        <v>736</v>
      </c>
      <c r="F313" s="8">
        <v>45557</v>
      </c>
      <c r="G313" s="3"/>
      <c r="H313" s="19">
        <f t="shared" si="12"/>
        <v>0</v>
      </c>
      <c r="I313" s="3"/>
      <c r="J313" s="3">
        <f t="shared" si="13"/>
        <v>0</v>
      </c>
      <c r="K313" s="3">
        <f t="shared" si="14"/>
        <v>0</v>
      </c>
    </row>
    <row r="314" spans="1:11" x14ac:dyDescent="0.25">
      <c r="A314" s="6" t="s">
        <v>712</v>
      </c>
      <c r="B314" s="9" t="s">
        <v>83</v>
      </c>
      <c r="C314" s="10" t="s">
        <v>89</v>
      </c>
      <c r="D314" s="3">
        <v>2</v>
      </c>
      <c r="E314" s="37" t="s">
        <v>738</v>
      </c>
      <c r="F314" s="8">
        <v>45557</v>
      </c>
      <c r="G314" s="3"/>
      <c r="H314" s="19">
        <f t="shared" ref="H314:H368" si="15">D314*G314</f>
        <v>0</v>
      </c>
      <c r="I314" s="3"/>
      <c r="J314" s="3">
        <f t="shared" ref="J314:J368" si="16">G314+I314</f>
        <v>0</v>
      </c>
      <c r="K314" s="3">
        <f t="shared" ref="K314:K368" si="17">H314+I314</f>
        <v>0</v>
      </c>
    </row>
    <row r="315" spans="1:11" x14ac:dyDescent="0.25">
      <c r="A315" s="6" t="s">
        <v>714</v>
      </c>
      <c r="B315" s="9" t="s">
        <v>36</v>
      </c>
      <c r="C315" s="10" t="s">
        <v>740</v>
      </c>
      <c r="D315" s="3">
        <v>2</v>
      </c>
      <c r="E315" s="37" t="s">
        <v>741</v>
      </c>
      <c r="F315" s="8">
        <v>45578</v>
      </c>
      <c r="G315" s="3"/>
      <c r="H315" s="19">
        <f t="shared" si="15"/>
        <v>0</v>
      </c>
      <c r="I315" s="3"/>
      <c r="J315" s="3">
        <f t="shared" si="16"/>
        <v>0</v>
      </c>
      <c r="K315" s="3">
        <f t="shared" si="17"/>
        <v>0</v>
      </c>
    </row>
    <row r="316" spans="1:11" x14ac:dyDescent="0.25">
      <c r="A316" s="6" t="s">
        <v>716</v>
      </c>
      <c r="B316" s="9" t="s">
        <v>21</v>
      </c>
      <c r="C316" s="10" t="s">
        <v>140</v>
      </c>
      <c r="D316" s="3">
        <v>2</v>
      </c>
      <c r="E316" s="37">
        <v>6416229</v>
      </c>
      <c r="F316" s="8">
        <v>45578</v>
      </c>
      <c r="G316" s="3"/>
      <c r="H316" s="19">
        <f t="shared" si="15"/>
        <v>0</v>
      </c>
      <c r="I316" s="3"/>
      <c r="J316" s="3">
        <f t="shared" si="16"/>
        <v>0</v>
      </c>
      <c r="K316" s="3">
        <f t="shared" si="17"/>
        <v>0</v>
      </c>
    </row>
    <row r="317" spans="1:11" x14ac:dyDescent="0.25">
      <c r="A317" s="6" t="s">
        <v>718</v>
      </c>
      <c r="B317" s="9" t="s">
        <v>21</v>
      </c>
      <c r="C317" s="10" t="s">
        <v>140</v>
      </c>
      <c r="D317" s="3">
        <v>2</v>
      </c>
      <c r="E317" s="37" t="s">
        <v>744</v>
      </c>
      <c r="F317" s="8">
        <v>45578</v>
      </c>
      <c r="G317" s="3"/>
      <c r="H317" s="19">
        <f t="shared" si="15"/>
        <v>0</v>
      </c>
      <c r="I317" s="3"/>
      <c r="J317" s="3">
        <f t="shared" si="16"/>
        <v>0</v>
      </c>
      <c r="K317" s="3">
        <f t="shared" si="17"/>
        <v>0</v>
      </c>
    </row>
    <row r="318" spans="1:11" x14ac:dyDescent="0.25">
      <c r="A318" s="6" t="s">
        <v>720</v>
      </c>
      <c r="B318" s="9" t="s">
        <v>21</v>
      </c>
      <c r="C318" s="10" t="s">
        <v>140</v>
      </c>
      <c r="D318" s="3">
        <v>2</v>
      </c>
      <c r="E318" s="37" t="s">
        <v>746</v>
      </c>
      <c r="F318" s="8">
        <v>45578</v>
      </c>
      <c r="G318" s="3"/>
      <c r="H318" s="19">
        <f t="shared" si="15"/>
        <v>0</v>
      </c>
      <c r="I318" s="3"/>
      <c r="J318" s="3">
        <f t="shared" si="16"/>
        <v>0</v>
      </c>
      <c r="K318" s="3">
        <f t="shared" si="17"/>
        <v>0</v>
      </c>
    </row>
    <row r="319" spans="1:11" x14ac:dyDescent="0.25">
      <c r="A319" s="6" t="s">
        <v>722</v>
      </c>
      <c r="B319" s="9" t="s">
        <v>21</v>
      </c>
      <c r="C319" s="10" t="s">
        <v>140</v>
      </c>
      <c r="D319" s="3">
        <v>2</v>
      </c>
      <c r="E319" s="37" t="s">
        <v>748</v>
      </c>
      <c r="F319" s="8">
        <v>45578</v>
      </c>
      <c r="G319" s="3"/>
      <c r="H319" s="19">
        <f t="shared" si="15"/>
        <v>0</v>
      </c>
      <c r="I319" s="3"/>
      <c r="J319" s="3">
        <f t="shared" si="16"/>
        <v>0</v>
      </c>
      <c r="K319" s="3">
        <f t="shared" si="17"/>
        <v>0</v>
      </c>
    </row>
    <row r="320" spans="1:11" ht="30" x14ac:dyDescent="0.25">
      <c r="A320" s="6" t="s">
        <v>724</v>
      </c>
      <c r="B320" s="9" t="s">
        <v>750</v>
      </c>
      <c r="C320" s="10" t="s">
        <v>751</v>
      </c>
      <c r="D320" s="3">
        <v>2</v>
      </c>
      <c r="E320" s="37" t="s">
        <v>752</v>
      </c>
      <c r="F320" s="8">
        <v>45578</v>
      </c>
      <c r="G320" s="3"/>
      <c r="H320" s="19">
        <f t="shared" si="15"/>
        <v>0</v>
      </c>
      <c r="I320" s="3"/>
      <c r="J320" s="3">
        <f t="shared" si="16"/>
        <v>0</v>
      </c>
      <c r="K320" s="3">
        <f t="shared" si="17"/>
        <v>0</v>
      </c>
    </row>
    <row r="321" spans="1:11" x14ac:dyDescent="0.25">
      <c r="A321" s="6" t="s">
        <v>726</v>
      </c>
      <c r="B321" s="9" t="s">
        <v>754</v>
      </c>
      <c r="C321" s="10" t="s">
        <v>755</v>
      </c>
      <c r="D321" s="3">
        <v>2</v>
      </c>
      <c r="E321" s="37" t="s">
        <v>756</v>
      </c>
      <c r="F321" s="8">
        <v>45578</v>
      </c>
      <c r="G321" s="3"/>
      <c r="H321" s="19">
        <f t="shared" si="15"/>
        <v>0</v>
      </c>
      <c r="I321" s="3"/>
      <c r="J321" s="3">
        <f t="shared" si="16"/>
        <v>0</v>
      </c>
      <c r="K321" s="3">
        <f t="shared" si="17"/>
        <v>0</v>
      </c>
    </row>
    <row r="322" spans="1:11" x14ac:dyDescent="0.25">
      <c r="A322" s="6" t="s">
        <v>728</v>
      </c>
      <c r="B322" s="9" t="s">
        <v>21</v>
      </c>
      <c r="C322" s="10" t="s">
        <v>758</v>
      </c>
      <c r="D322" s="3">
        <v>2</v>
      </c>
      <c r="E322" s="37" t="s">
        <v>759</v>
      </c>
      <c r="F322" s="8">
        <v>45592</v>
      </c>
      <c r="G322" s="3"/>
      <c r="H322" s="19">
        <f t="shared" si="15"/>
        <v>0</v>
      </c>
      <c r="I322" s="3"/>
      <c r="J322" s="3">
        <f t="shared" si="16"/>
        <v>0</v>
      </c>
      <c r="K322" s="3">
        <f t="shared" si="17"/>
        <v>0</v>
      </c>
    </row>
    <row r="323" spans="1:11" x14ac:dyDescent="0.25">
      <c r="A323" s="6" t="s">
        <v>730</v>
      </c>
      <c r="B323" s="9" t="s">
        <v>21</v>
      </c>
      <c r="C323" s="10" t="s">
        <v>758</v>
      </c>
      <c r="D323" s="3">
        <v>2</v>
      </c>
      <c r="E323" s="37" t="s">
        <v>761</v>
      </c>
      <c r="F323" s="8">
        <v>45592</v>
      </c>
      <c r="G323" s="3"/>
      <c r="H323" s="19">
        <f t="shared" si="15"/>
        <v>0</v>
      </c>
      <c r="I323" s="3"/>
      <c r="J323" s="3">
        <f t="shared" si="16"/>
        <v>0</v>
      </c>
      <c r="K323" s="3">
        <f t="shared" si="17"/>
        <v>0</v>
      </c>
    </row>
    <row r="324" spans="1:11" x14ac:dyDescent="0.25">
      <c r="A324" s="6" t="s">
        <v>733</v>
      </c>
      <c r="B324" s="9" t="s">
        <v>21</v>
      </c>
      <c r="C324" s="10" t="s">
        <v>758</v>
      </c>
      <c r="D324" s="3">
        <v>2</v>
      </c>
      <c r="E324" s="37" t="s">
        <v>763</v>
      </c>
      <c r="F324" s="8">
        <v>45592</v>
      </c>
      <c r="G324" s="3"/>
      <c r="H324" s="19">
        <f t="shared" si="15"/>
        <v>0</v>
      </c>
      <c r="I324" s="3"/>
      <c r="J324" s="3">
        <f t="shared" si="16"/>
        <v>0</v>
      </c>
      <c r="K324" s="3">
        <f t="shared" si="17"/>
        <v>0</v>
      </c>
    </row>
    <row r="325" spans="1:11" x14ac:dyDescent="0.25">
      <c r="A325" s="6" t="s">
        <v>735</v>
      </c>
      <c r="B325" s="9" t="s">
        <v>21</v>
      </c>
      <c r="C325" s="10" t="s">
        <v>758</v>
      </c>
      <c r="D325" s="3">
        <v>2</v>
      </c>
      <c r="E325" s="37" t="s">
        <v>765</v>
      </c>
      <c r="F325" s="8">
        <v>45592</v>
      </c>
      <c r="G325" s="3"/>
      <c r="H325" s="19">
        <f t="shared" si="15"/>
        <v>0</v>
      </c>
      <c r="I325" s="3"/>
      <c r="J325" s="3">
        <f t="shared" si="16"/>
        <v>0</v>
      </c>
      <c r="K325" s="3">
        <f t="shared" si="17"/>
        <v>0</v>
      </c>
    </row>
    <row r="326" spans="1:11" x14ac:dyDescent="0.25">
      <c r="A326" s="6" t="s">
        <v>737</v>
      </c>
      <c r="B326" s="9" t="s">
        <v>21</v>
      </c>
      <c r="C326" s="10" t="s">
        <v>758</v>
      </c>
      <c r="D326" s="3">
        <v>2</v>
      </c>
      <c r="E326" s="37" t="s">
        <v>767</v>
      </c>
      <c r="F326" s="8">
        <v>45592</v>
      </c>
      <c r="G326" s="3"/>
      <c r="H326" s="19">
        <f t="shared" si="15"/>
        <v>0</v>
      </c>
      <c r="I326" s="3"/>
      <c r="J326" s="3">
        <f t="shared" si="16"/>
        <v>0</v>
      </c>
      <c r="K326" s="3">
        <f t="shared" si="17"/>
        <v>0</v>
      </c>
    </row>
    <row r="327" spans="1:11" x14ac:dyDescent="0.25">
      <c r="A327" s="6" t="s">
        <v>739</v>
      </c>
      <c r="B327" s="9" t="s">
        <v>21</v>
      </c>
      <c r="C327" s="10" t="s">
        <v>758</v>
      </c>
      <c r="D327" s="3">
        <v>2</v>
      </c>
      <c r="E327" s="37" t="s">
        <v>769</v>
      </c>
      <c r="F327" s="8">
        <v>45592</v>
      </c>
      <c r="G327" s="3"/>
      <c r="H327" s="19">
        <f t="shared" si="15"/>
        <v>0</v>
      </c>
      <c r="I327" s="3"/>
      <c r="J327" s="3">
        <f t="shared" si="16"/>
        <v>0</v>
      </c>
      <c r="K327" s="3">
        <f t="shared" si="17"/>
        <v>0</v>
      </c>
    </row>
    <row r="328" spans="1:11" x14ac:dyDescent="0.25">
      <c r="A328" s="6" t="s">
        <v>742</v>
      </c>
      <c r="B328" s="9" t="s">
        <v>21</v>
      </c>
      <c r="C328" s="10" t="s">
        <v>758</v>
      </c>
      <c r="D328" s="3">
        <v>2</v>
      </c>
      <c r="E328" s="37" t="s">
        <v>771</v>
      </c>
      <c r="F328" s="8">
        <v>45592</v>
      </c>
      <c r="G328" s="3"/>
      <c r="H328" s="19">
        <f t="shared" si="15"/>
        <v>0</v>
      </c>
      <c r="I328" s="3"/>
      <c r="J328" s="3">
        <f t="shared" si="16"/>
        <v>0</v>
      </c>
      <c r="K328" s="3">
        <f t="shared" si="17"/>
        <v>0</v>
      </c>
    </row>
    <row r="329" spans="1:11" x14ac:dyDescent="0.25">
      <c r="A329" s="6" t="s">
        <v>743</v>
      </c>
      <c r="B329" s="9" t="s">
        <v>21</v>
      </c>
      <c r="C329" s="10" t="s">
        <v>758</v>
      </c>
      <c r="D329" s="3">
        <v>2</v>
      </c>
      <c r="E329" s="37" t="s">
        <v>773</v>
      </c>
      <c r="F329" s="8">
        <v>45592</v>
      </c>
      <c r="G329" s="3"/>
      <c r="H329" s="19">
        <f t="shared" si="15"/>
        <v>0</v>
      </c>
      <c r="I329" s="3"/>
      <c r="J329" s="3">
        <f t="shared" si="16"/>
        <v>0</v>
      </c>
      <c r="K329" s="3">
        <f t="shared" si="17"/>
        <v>0</v>
      </c>
    </row>
    <row r="330" spans="1:11" ht="23.25" x14ac:dyDescent="0.25">
      <c r="A330" s="6" t="s">
        <v>745</v>
      </c>
      <c r="B330" s="9" t="s">
        <v>51</v>
      </c>
      <c r="C330" s="10" t="s">
        <v>775</v>
      </c>
      <c r="D330" s="3">
        <v>2</v>
      </c>
      <c r="E330" s="37" t="s">
        <v>776</v>
      </c>
      <c r="F330" s="8">
        <v>45611</v>
      </c>
      <c r="G330" s="3"/>
      <c r="H330" s="19">
        <f t="shared" si="15"/>
        <v>0</v>
      </c>
      <c r="I330" s="3"/>
      <c r="J330" s="3">
        <f t="shared" si="16"/>
        <v>0</v>
      </c>
      <c r="K330" s="3">
        <f t="shared" si="17"/>
        <v>0</v>
      </c>
    </row>
    <row r="331" spans="1:11" x14ac:dyDescent="0.25">
      <c r="A331" s="6" t="s">
        <v>747</v>
      </c>
      <c r="B331" s="9" t="s">
        <v>36</v>
      </c>
      <c r="C331" s="10" t="s">
        <v>778</v>
      </c>
      <c r="D331" s="3">
        <v>2</v>
      </c>
      <c r="E331" s="37" t="s">
        <v>779</v>
      </c>
      <c r="F331" s="8">
        <v>45619</v>
      </c>
      <c r="G331" s="3"/>
      <c r="H331" s="19">
        <f t="shared" si="15"/>
        <v>0</v>
      </c>
      <c r="I331" s="3"/>
      <c r="J331" s="3">
        <f t="shared" si="16"/>
        <v>0</v>
      </c>
      <c r="K331" s="3">
        <f t="shared" si="17"/>
        <v>0</v>
      </c>
    </row>
    <row r="332" spans="1:11" x14ac:dyDescent="0.25">
      <c r="A332" s="6" t="s">
        <v>749</v>
      </c>
      <c r="B332" s="9" t="s">
        <v>21</v>
      </c>
      <c r="C332" s="10" t="s">
        <v>273</v>
      </c>
      <c r="D332" s="3">
        <v>2</v>
      </c>
      <c r="E332" s="37" t="s">
        <v>781</v>
      </c>
      <c r="F332" s="8">
        <v>45634</v>
      </c>
      <c r="G332" s="3"/>
      <c r="H332" s="19">
        <f t="shared" si="15"/>
        <v>0</v>
      </c>
      <c r="I332" s="3"/>
      <c r="J332" s="3">
        <f t="shared" si="16"/>
        <v>0</v>
      </c>
      <c r="K332" s="3">
        <f t="shared" si="17"/>
        <v>0</v>
      </c>
    </row>
    <row r="333" spans="1:11" x14ac:dyDescent="0.25">
      <c r="A333" s="6" t="s">
        <v>753</v>
      </c>
      <c r="B333" s="9" t="s">
        <v>21</v>
      </c>
      <c r="C333" s="10" t="s">
        <v>273</v>
      </c>
      <c r="D333" s="3">
        <v>2</v>
      </c>
      <c r="E333" s="37" t="s">
        <v>783</v>
      </c>
      <c r="F333" s="8">
        <v>45634</v>
      </c>
      <c r="G333" s="3"/>
      <c r="H333" s="19">
        <f t="shared" si="15"/>
        <v>0</v>
      </c>
      <c r="I333" s="3"/>
      <c r="J333" s="3">
        <f t="shared" si="16"/>
        <v>0</v>
      </c>
      <c r="K333" s="3">
        <f t="shared" si="17"/>
        <v>0</v>
      </c>
    </row>
    <row r="334" spans="1:11" x14ac:dyDescent="0.25">
      <c r="A334" s="6" t="s">
        <v>757</v>
      </c>
      <c r="B334" s="9" t="s">
        <v>21</v>
      </c>
      <c r="C334" s="10" t="s">
        <v>273</v>
      </c>
      <c r="D334" s="3">
        <v>2</v>
      </c>
      <c r="E334" s="37" t="s">
        <v>785</v>
      </c>
      <c r="F334" s="8">
        <v>45634</v>
      </c>
      <c r="G334" s="3"/>
      <c r="H334" s="19">
        <f t="shared" si="15"/>
        <v>0</v>
      </c>
      <c r="I334" s="3"/>
      <c r="J334" s="3">
        <f t="shared" si="16"/>
        <v>0</v>
      </c>
      <c r="K334" s="3">
        <f t="shared" si="17"/>
        <v>0</v>
      </c>
    </row>
    <row r="335" spans="1:11" x14ac:dyDescent="0.25">
      <c r="A335" s="6" t="s">
        <v>760</v>
      </c>
      <c r="B335" s="9" t="s">
        <v>28</v>
      </c>
      <c r="C335" s="10" t="s">
        <v>787</v>
      </c>
      <c r="D335" s="3">
        <v>2</v>
      </c>
      <c r="E335" s="37" t="s">
        <v>788</v>
      </c>
      <c r="F335" s="8">
        <v>45634</v>
      </c>
      <c r="G335" s="3"/>
      <c r="H335" s="19">
        <f t="shared" si="15"/>
        <v>0</v>
      </c>
      <c r="I335" s="3"/>
      <c r="J335" s="3">
        <f t="shared" si="16"/>
        <v>0</v>
      </c>
      <c r="K335" s="3">
        <f t="shared" si="17"/>
        <v>0</v>
      </c>
    </row>
    <row r="336" spans="1:11" x14ac:dyDescent="0.25">
      <c r="A336" s="6" t="s">
        <v>762</v>
      </c>
      <c r="B336" s="9" t="s">
        <v>28</v>
      </c>
      <c r="C336" s="10" t="s">
        <v>787</v>
      </c>
      <c r="D336" s="3">
        <v>2</v>
      </c>
      <c r="E336" s="37" t="s">
        <v>790</v>
      </c>
      <c r="F336" s="8">
        <v>45634</v>
      </c>
      <c r="G336" s="3"/>
      <c r="H336" s="19">
        <f t="shared" si="15"/>
        <v>0</v>
      </c>
      <c r="I336" s="3"/>
      <c r="J336" s="3">
        <f t="shared" si="16"/>
        <v>0</v>
      </c>
      <c r="K336" s="3">
        <f t="shared" si="17"/>
        <v>0</v>
      </c>
    </row>
    <row r="337" spans="1:11" x14ac:dyDescent="0.25">
      <c r="A337" s="6" t="s">
        <v>764</v>
      </c>
      <c r="B337" s="9" t="s">
        <v>28</v>
      </c>
      <c r="C337" s="10" t="s">
        <v>787</v>
      </c>
      <c r="D337" s="3">
        <v>2</v>
      </c>
      <c r="E337" s="37" t="s">
        <v>792</v>
      </c>
      <c r="F337" s="8">
        <v>45634</v>
      </c>
      <c r="G337" s="3"/>
      <c r="H337" s="19">
        <f t="shared" si="15"/>
        <v>0</v>
      </c>
      <c r="I337" s="3"/>
      <c r="J337" s="3">
        <f t="shared" si="16"/>
        <v>0</v>
      </c>
      <c r="K337" s="3">
        <f t="shared" si="17"/>
        <v>0</v>
      </c>
    </row>
    <row r="338" spans="1:11" x14ac:dyDescent="0.25">
      <c r="A338" s="6" t="s">
        <v>766</v>
      </c>
      <c r="B338" s="9" t="s">
        <v>28</v>
      </c>
      <c r="C338" s="10" t="s">
        <v>787</v>
      </c>
      <c r="D338" s="3">
        <v>2</v>
      </c>
      <c r="E338" s="37" t="s">
        <v>794</v>
      </c>
      <c r="F338" s="8">
        <v>45634</v>
      </c>
      <c r="G338" s="3"/>
      <c r="H338" s="19">
        <f t="shared" si="15"/>
        <v>0</v>
      </c>
      <c r="I338" s="3"/>
      <c r="J338" s="3">
        <f t="shared" si="16"/>
        <v>0</v>
      </c>
      <c r="K338" s="3">
        <f t="shared" si="17"/>
        <v>0</v>
      </c>
    </row>
    <row r="339" spans="1:11" x14ac:dyDescent="0.25">
      <c r="A339" s="6" t="s">
        <v>768</v>
      </c>
      <c r="B339" s="9" t="s">
        <v>28</v>
      </c>
      <c r="C339" s="10" t="s">
        <v>787</v>
      </c>
      <c r="D339" s="3">
        <v>2</v>
      </c>
      <c r="E339" s="37" t="s">
        <v>796</v>
      </c>
      <c r="F339" s="8">
        <v>45634</v>
      </c>
      <c r="G339" s="3"/>
      <c r="H339" s="19">
        <f t="shared" si="15"/>
        <v>0</v>
      </c>
      <c r="I339" s="3"/>
      <c r="J339" s="3">
        <f t="shared" si="16"/>
        <v>0</v>
      </c>
      <c r="K339" s="3">
        <f t="shared" si="17"/>
        <v>0</v>
      </c>
    </row>
    <row r="340" spans="1:11" x14ac:dyDescent="0.25">
      <c r="A340" s="6" t="s">
        <v>770</v>
      </c>
      <c r="B340" s="9" t="s">
        <v>28</v>
      </c>
      <c r="C340" s="10" t="s">
        <v>798</v>
      </c>
      <c r="D340" s="3">
        <v>2</v>
      </c>
      <c r="E340" s="37" t="s">
        <v>799</v>
      </c>
      <c r="F340" s="8">
        <v>45634</v>
      </c>
      <c r="G340" s="3"/>
      <c r="H340" s="19">
        <f t="shared" si="15"/>
        <v>0</v>
      </c>
      <c r="I340" s="3"/>
      <c r="J340" s="3">
        <f t="shared" si="16"/>
        <v>0</v>
      </c>
      <c r="K340" s="3">
        <f t="shared" si="17"/>
        <v>0</v>
      </c>
    </row>
    <row r="341" spans="1:11" x14ac:dyDescent="0.25">
      <c r="A341" s="6" t="s">
        <v>772</v>
      </c>
      <c r="B341" s="9" t="s">
        <v>539</v>
      </c>
      <c r="C341" s="10" t="s">
        <v>140</v>
      </c>
      <c r="D341" s="3">
        <v>2</v>
      </c>
      <c r="E341" s="37" t="s">
        <v>0</v>
      </c>
      <c r="F341" s="8">
        <v>45634</v>
      </c>
      <c r="G341" s="3"/>
      <c r="H341" s="19">
        <f t="shared" si="15"/>
        <v>0</v>
      </c>
      <c r="I341" s="3"/>
      <c r="J341" s="3">
        <f t="shared" si="16"/>
        <v>0</v>
      </c>
      <c r="K341" s="3">
        <f t="shared" si="17"/>
        <v>0</v>
      </c>
    </row>
    <row r="342" spans="1:11" x14ac:dyDescent="0.25">
      <c r="A342" s="6" t="s">
        <v>774</v>
      </c>
      <c r="B342" s="9" t="s">
        <v>802</v>
      </c>
      <c r="C342" s="10" t="s">
        <v>803</v>
      </c>
      <c r="D342" s="3">
        <v>2</v>
      </c>
      <c r="E342" s="37">
        <v>202</v>
      </c>
      <c r="F342" s="8">
        <v>45634</v>
      </c>
      <c r="G342" s="3"/>
      <c r="H342" s="19">
        <f t="shared" si="15"/>
        <v>0</v>
      </c>
      <c r="I342" s="3"/>
      <c r="J342" s="3">
        <f t="shared" si="16"/>
        <v>0</v>
      </c>
      <c r="K342" s="3">
        <f t="shared" si="17"/>
        <v>0</v>
      </c>
    </row>
    <row r="343" spans="1:11" x14ac:dyDescent="0.25">
      <c r="A343" s="6" t="s">
        <v>777</v>
      </c>
      <c r="B343" s="9" t="s">
        <v>805</v>
      </c>
      <c r="C343" s="10" t="s">
        <v>806</v>
      </c>
      <c r="D343" s="3">
        <v>2</v>
      </c>
      <c r="E343" s="37">
        <v>318</v>
      </c>
      <c r="F343" s="8">
        <v>45634</v>
      </c>
      <c r="G343" s="3"/>
      <c r="H343" s="19">
        <f t="shared" si="15"/>
        <v>0</v>
      </c>
      <c r="I343" s="3"/>
      <c r="J343" s="3">
        <f t="shared" si="16"/>
        <v>0</v>
      </c>
      <c r="K343" s="3">
        <f t="shared" si="17"/>
        <v>0</v>
      </c>
    </row>
    <row r="344" spans="1:11" ht="45" x14ac:dyDescent="0.25">
      <c r="A344" s="6" t="s">
        <v>780</v>
      </c>
      <c r="B344" s="9" t="s">
        <v>276</v>
      </c>
      <c r="C344" s="10" t="s">
        <v>277</v>
      </c>
      <c r="D344" s="3">
        <v>2</v>
      </c>
      <c r="E344" s="37">
        <v>2065</v>
      </c>
      <c r="F344" s="8">
        <v>45637</v>
      </c>
      <c r="G344" s="3"/>
      <c r="H344" s="19">
        <f t="shared" si="15"/>
        <v>0</v>
      </c>
      <c r="I344" s="3"/>
      <c r="J344" s="3">
        <f t="shared" si="16"/>
        <v>0</v>
      </c>
      <c r="K344" s="3">
        <f t="shared" si="17"/>
        <v>0</v>
      </c>
    </row>
    <row r="345" spans="1:11" x14ac:dyDescent="0.25">
      <c r="A345" s="6" t="s">
        <v>782</v>
      </c>
      <c r="B345" s="9" t="s">
        <v>28</v>
      </c>
      <c r="C345" s="10" t="s">
        <v>809</v>
      </c>
      <c r="D345" s="3">
        <v>2</v>
      </c>
      <c r="E345" s="37" t="s">
        <v>810</v>
      </c>
      <c r="F345" s="8">
        <v>45637</v>
      </c>
      <c r="G345" s="3"/>
      <c r="H345" s="19">
        <f t="shared" si="15"/>
        <v>0</v>
      </c>
      <c r="I345" s="3"/>
      <c r="J345" s="3">
        <f t="shared" si="16"/>
        <v>0</v>
      </c>
      <c r="K345" s="3">
        <f t="shared" si="17"/>
        <v>0</v>
      </c>
    </row>
    <row r="346" spans="1:11" x14ac:dyDescent="0.25">
      <c r="A346" s="6" t="s">
        <v>784</v>
      </c>
      <c r="B346" s="9" t="s">
        <v>812</v>
      </c>
      <c r="C346" s="10" t="s">
        <v>813</v>
      </c>
      <c r="D346" s="3">
        <v>2</v>
      </c>
      <c r="E346" s="37" t="s">
        <v>814</v>
      </c>
      <c r="F346" s="8">
        <v>45666</v>
      </c>
      <c r="G346" s="3"/>
      <c r="H346" s="19">
        <f t="shared" si="15"/>
        <v>0</v>
      </c>
      <c r="I346" s="3"/>
      <c r="J346" s="3">
        <f t="shared" si="16"/>
        <v>0</v>
      </c>
      <c r="K346" s="3">
        <f t="shared" si="17"/>
        <v>0</v>
      </c>
    </row>
    <row r="347" spans="1:11" ht="30" x14ac:dyDescent="0.25">
      <c r="A347" s="6" t="s">
        <v>786</v>
      </c>
      <c r="B347" s="9" t="s">
        <v>472</v>
      </c>
      <c r="C347" s="10" t="s">
        <v>557</v>
      </c>
      <c r="D347" s="3">
        <v>2</v>
      </c>
      <c r="E347" s="37" t="s">
        <v>816</v>
      </c>
      <c r="F347" s="8">
        <v>45696</v>
      </c>
      <c r="G347" s="3"/>
      <c r="H347" s="19">
        <f t="shared" si="15"/>
        <v>0</v>
      </c>
      <c r="I347" s="3"/>
      <c r="J347" s="3">
        <f t="shared" si="16"/>
        <v>0</v>
      </c>
      <c r="K347" s="3">
        <f t="shared" si="17"/>
        <v>0</v>
      </c>
    </row>
    <row r="348" spans="1:11" x14ac:dyDescent="0.25">
      <c r="A348" s="6" t="s">
        <v>789</v>
      </c>
      <c r="B348" s="9" t="s">
        <v>28</v>
      </c>
      <c r="C348" s="10" t="s">
        <v>818</v>
      </c>
      <c r="D348" s="3">
        <v>2</v>
      </c>
      <c r="E348" s="37">
        <v>42409494</v>
      </c>
      <c r="F348" s="8">
        <v>45696</v>
      </c>
      <c r="G348" s="3"/>
      <c r="H348" s="19">
        <f t="shared" si="15"/>
        <v>0</v>
      </c>
      <c r="I348" s="3"/>
      <c r="J348" s="3">
        <f t="shared" si="16"/>
        <v>0</v>
      </c>
      <c r="K348" s="3">
        <f t="shared" si="17"/>
        <v>0</v>
      </c>
    </row>
    <row r="349" spans="1:11" x14ac:dyDescent="0.25">
      <c r="A349" s="6" t="s">
        <v>791</v>
      </c>
      <c r="B349" s="9" t="s">
        <v>51</v>
      </c>
      <c r="C349" s="10" t="s">
        <v>282</v>
      </c>
      <c r="D349" s="3">
        <v>2</v>
      </c>
      <c r="E349" s="37">
        <v>536</v>
      </c>
      <c r="F349" s="8">
        <v>45696</v>
      </c>
      <c r="G349" s="3"/>
      <c r="H349" s="19">
        <f t="shared" si="15"/>
        <v>0</v>
      </c>
      <c r="I349" s="3"/>
      <c r="J349" s="3">
        <f t="shared" si="16"/>
        <v>0</v>
      </c>
      <c r="K349" s="3">
        <f t="shared" si="17"/>
        <v>0</v>
      </c>
    </row>
    <row r="350" spans="1:11" x14ac:dyDescent="0.25">
      <c r="A350" s="6" t="s">
        <v>793</v>
      </c>
      <c r="B350" s="9" t="s">
        <v>28</v>
      </c>
      <c r="C350" s="10" t="s">
        <v>787</v>
      </c>
      <c r="D350" s="3">
        <v>2</v>
      </c>
      <c r="E350" s="37" t="s">
        <v>821</v>
      </c>
      <c r="F350" s="8">
        <v>45696</v>
      </c>
      <c r="G350" s="3"/>
      <c r="H350" s="19">
        <f t="shared" si="15"/>
        <v>0</v>
      </c>
      <c r="I350" s="3"/>
      <c r="J350" s="3">
        <f t="shared" si="16"/>
        <v>0</v>
      </c>
      <c r="K350" s="3">
        <f t="shared" si="17"/>
        <v>0</v>
      </c>
    </row>
    <row r="351" spans="1:11" x14ac:dyDescent="0.25">
      <c r="A351" s="6" t="s">
        <v>795</v>
      </c>
      <c r="B351" s="9" t="s">
        <v>28</v>
      </c>
      <c r="C351" s="10" t="s">
        <v>787</v>
      </c>
      <c r="D351" s="3">
        <v>2</v>
      </c>
      <c r="E351" s="37" t="s">
        <v>823</v>
      </c>
      <c r="F351" s="8">
        <v>45696</v>
      </c>
      <c r="G351" s="3"/>
      <c r="H351" s="19">
        <f t="shared" si="15"/>
        <v>0</v>
      </c>
      <c r="I351" s="3"/>
      <c r="J351" s="3">
        <f t="shared" si="16"/>
        <v>0</v>
      </c>
      <c r="K351" s="3">
        <f t="shared" si="17"/>
        <v>0</v>
      </c>
    </row>
    <row r="352" spans="1:11" x14ac:dyDescent="0.25">
      <c r="A352" s="6" t="s">
        <v>797</v>
      </c>
      <c r="B352" s="9" t="s">
        <v>28</v>
      </c>
      <c r="C352" s="10" t="s">
        <v>787</v>
      </c>
      <c r="D352" s="3">
        <v>2</v>
      </c>
      <c r="E352" s="37" t="s">
        <v>825</v>
      </c>
      <c r="F352" s="8">
        <v>45696</v>
      </c>
      <c r="G352" s="3"/>
      <c r="H352" s="19">
        <f t="shared" si="15"/>
        <v>0</v>
      </c>
      <c r="I352" s="3"/>
      <c r="J352" s="3">
        <f t="shared" si="16"/>
        <v>0</v>
      </c>
      <c r="K352" s="3">
        <f t="shared" si="17"/>
        <v>0</v>
      </c>
    </row>
    <row r="353" spans="1:11" x14ac:dyDescent="0.25">
      <c r="A353" s="6" t="s">
        <v>800</v>
      </c>
      <c r="B353" s="9" t="s">
        <v>28</v>
      </c>
      <c r="C353" s="10" t="s">
        <v>787</v>
      </c>
      <c r="D353" s="3">
        <v>2</v>
      </c>
      <c r="E353" s="37" t="s">
        <v>827</v>
      </c>
      <c r="F353" s="8">
        <v>45696</v>
      </c>
      <c r="G353" s="3"/>
      <c r="H353" s="19">
        <f t="shared" si="15"/>
        <v>0</v>
      </c>
      <c r="I353" s="3"/>
      <c r="J353" s="3">
        <f t="shared" si="16"/>
        <v>0</v>
      </c>
      <c r="K353" s="3">
        <f t="shared" si="17"/>
        <v>0</v>
      </c>
    </row>
    <row r="354" spans="1:11" x14ac:dyDescent="0.25">
      <c r="A354" s="6" t="s">
        <v>801</v>
      </c>
      <c r="B354" s="9" t="s">
        <v>28</v>
      </c>
      <c r="C354" s="10" t="s">
        <v>787</v>
      </c>
      <c r="D354" s="3">
        <v>2</v>
      </c>
      <c r="E354" s="37" t="s">
        <v>829</v>
      </c>
      <c r="F354" s="8">
        <v>45696</v>
      </c>
      <c r="G354" s="3"/>
      <c r="H354" s="19">
        <f t="shared" si="15"/>
        <v>0</v>
      </c>
      <c r="I354" s="3"/>
      <c r="J354" s="3">
        <f t="shared" si="16"/>
        <v>0</v>
      </c>
      <c r="K354" s="3">
        <f t="shared" si="17"/>
        <v>0</v>
      </c>
    </row>
    <row r="355" spans="1:11" x14ac:dyDescent="0.25">
      <c r="A355" s="6" t="s">
        <v>804</v>
      </c>
      <c r="B355" s="9" t="s">
        <v>28</v>
      </c>
      <c r="C355" s="10" t="s">
        <v>787</v>
      </c>
      <c r="D355" s="3">
        <v>2</v>
      </c>
      <c r="E355" s="37" t="s">
        <v>831</v>
      </c>
      <c r="F355" s="8">
        <v>45696</v>
      </c>
      <c r="G355" s="3"/>
      <c r="H355" s="19">
        <f t="shared" si="15"/>
        <v>0</v>
      </c>
      <c r="I355" s="3"/>
      <c r="J355" s="3">
        <f t="shared" si="16"/>
        <v>0</v>
      </c>
      <c r="K355" s="3">
        <f t="shared" si="17"/>
        <v>0</v>
      </c>
    </row>
    <row r="356" spans="1:11" x14ac:dyDescent="0.25">
      <c r="A356" s="6" t="s">
        <v>807</v>
      </c>
      <c r="B356" s="9" t="s">
        <v>36</v>
      </c>
      <c r="C356" s="10" t="s">
        <v>778</v>
      </c>
      <c r="D356" s="3">
        <v>2</v>
      </c>
      <c r="E356" s="37">
        <v>80003160917696</v>
      </c>
      <c r="F356" s="8">
        <v>45696</v>
      </c>
      <c r="G356" s="3"/>
      <c r="H356" s="19">
        <f t="shared" si="15"/>
        <v>0</v>
      </c>
      <c r="I356" s="3"/>
      <c r="J356" s="3">
        <f t="shared" si="16"/>
        <v>0</v>
      </c>
      <c r="K356" s="3">
        <f t="shared" si="17"/>
        <v>0</v>
      </c>
    </row>
    <row r="357" spans="1:11" x14ac:dyDescent="0.25">
      <c r="A357" s="6" t="s">
        <v>808</v>
      </c>
      <c r="B357" s="9" t="s">
        <v>72</v>
      </c>
      <c r="C357" s="10" t="s">
        <v>833</v>
      </c>
      <c r="D357" s="3">
        <v>2</v>
      </c>
      <c r="E357" s="37" t="s">
        <v>834</v>
      </c>
      <c r="F357" s="8">
        <v>45696</v>
      </c>
      <c r="G357" s="3"/>
      <c r="H357" s="19">
        <f t="shared" si="15"/>
        <v>0</v>
      </c>
      <c r="I357" s="3"/>
      <c r="J357" s="3">
        <f t="shared" si="16"/>
        <v>0</v>
      </c>
      <c r="K357" s="3">
        <f t="shared" si="17"/>
        <v>0</v>
      </c>
    </row>
    <row r="358" spans="1:11" ht="30" x14ac:dyDescent="0.25">
      <c r="A358" s="6" t="s">
        <v>811</v>
      </c>
      <c r="B358" s="9" t="s">
        <v>835</v>
      </c>
      <c r="C358" s="10" t="s">
        <v>836</v>
      </c>
      <c r="D358" s="3">
        <v>2</v>
      </c>
      <c r="E358" s="37" t="s">
        <v>837</v>
      </c>
      <c r="F358" s="8">
        <v>45711</v>
      </c>
      <c r="G358" s="3"/>
      <c r="H358" s="19">
        <f t="shared" si="15"/>
        <v>0</v>
      </c>
      <c r="I358" s="3"/>
      <c r="J358" s="3">
        <f t="shared" si="16"/>
        <v>0</v>
      </c>
      <c r="K358" s="3">
        <f t="shared" si="17"/>
        <v>0</v>
      </c>
    </row>
    <row r="359" spans="1:11" ht="30" x14ac:dyDescent="0.25">
      <c r="A359" s="6" t="s">
        <v>815</v>
      </c>
      <c r="B359" s="9" t="s">
        <v>838</v>
      </c>
      <c r="C359" s="10" t="s">
        <v>839</v>
      </c>
      <c r="D359" s="3">
        <v>2</v>
      </c>
      <c r="E359" s="37" t="s">
        <v>840</v>
      </c>
      <c r="F359" s="8">
        <v>45711</v>
      </c>
      <c r="G359" s="3"/>
      <c r="H359" s="19">
        <f t="shared" si="15"/>
        <v>0</v>
      </c>
      <c r="I359" s="3"/>
      <c r="J359" s="3">
        <f t="shared" si="16"/>
        <v>0</v>
      </c>
      <c r="K359" s="3">
        <f t="shared" si="17"/>
        <v>0</v>
      </c>
    </row>
    <row r="360" spans="1:11" x14ac:dyDescent="0.25">
      <c r="A360" s="6" t="s">
        <v>817</v>
      </c>
      <c r="B360" s="9" t="s">
        <v>51</v>
      </c>
      <c r="C360" s="10" t="s">
        <v>841</v>
      </c>
      <c r="D360" s="3">
        <v>2</v>
      </c>
      <c r="E360" s="37" t="s">
        <v>842</v>
      </c>
      <c r="F360" s="8">
        <v>45711</v>
      </c>
      <c r="G360" s="3"/>
      <c r="H360" s="19">
        <f t="shared" si="15"/>
        <v>0</v>
      </c>
      <c r="I360" s="3"/>
      <c r="J360" s="3">
        <f t="shared" si="16"/>
        <v>0</v>
      </c>
      <c r="K360" s="3">
        <f t="shared" si="17"/>
        <v>0</v>
      </c>
    </row>
    <row r="361" spans="1:11" x14ac:dyDescent="0.25">
      <c r="A361" s="6" t="s">
        <v>819</v>
      </c>
      <c r="B361" s="9" t="s">
        <v>17</v>
      </c>
      <c r="C361" s="10" t="s">
        <v>18</v>
      </c>
      <c r="D361" s="3">
        <v>2</v>
      </c>
      <c r="E361" s="37" t="s">
        <v>843</v>
      </c>
      <c r="F361" s="8">
        <v>45711</v>
      </c>
      <c r="G361" s="3"/>
      <c r="H361" s="19">
        <f t="shared" si="15"/>
        <v>0</v>
      </c>
      <c r="I361" s="3"/>
      <c r="J361" s="3">
        <f t="shared" si="16"/>
        <v>0</v>
      </c>
      <c r="K361" s="3">
        <f t="shared" si="17"/>
        <v>0</v>
      </c>
    </row>
    <row r="362" spans="1:11" ht="30" x14ac:dyDescent="0.25">
      <c r="A362" s="6" t="s">
        <v>820</v>
      </c>
      <c r="B362" s="9" t="s">
        <v>844</v>
      </c>
      <c r="C362" s="10" t="s">
        <v>845</v>
      </c>
      <c r="D362" s="3">
        <v>2</v>
      </c>
      <c r="E362" s="37" t="s">
        <v>0</v>
      </c>
      <c r="F362" s="8">
        <v>45711</v>
      </c>
      <c r="G362" s="3"/>
      <c r="H362" s="19">
        <f t="shared" si="15"/>
        <v>0</v>
      </c>
      <c r="I362" s="3"/>
      <c r="J362" s="3">
        <f t="shared" si="16"/>
        <v>0</v>
      </c>
      <c r="K362" s="3">
        <f t="shared" si="17"/>
        <v>0</v>
      </c>
    </row>
    <row r="363" spans="1:11" x14ac:dyDescent="0.25">
      <c r="A363" s="6" t="s">
        <v>822</v>
      </c>
      <c r="B363" s="9" t="s">
        <v>21</v>
      </c>
      <c r="C363" s="10" t="s">
        <v>116</v>
      </c>
      <c r="D363" s="3">
        <v>2</v>
      </c>
      <c r="E363" s="37" t="s">
        <v>846</v>
      </c>
      <c r="F363" s="8">
        <v>45711</v>
      </c>
      <c r="G363" s="3"/>
      <c r="H363" s="19">
        <f t="shared" si="15"/>
        <v>0</v>
      </c>
      <c r="I363" s="3"/>
      <c r="J363" s="3">
        <f t="shared" si="16"/>
        <v>0</v>
      </c>
      <c r="K363" s="3">
        <f t="shared" si="17"/>
        <v>0</v>
      </c>
    </row>
    <row r="364" spans="1:11" x14ac:dyDescent="0.25">
      <c r="A364" s="6" t="s">
        <v>824</v>
      </c>
      <c r="B364" s="9" t="s">
        <v>21</v>
      </c>
      <c r="C364" s="10" t="s">
        <v>116</v>
      </c>
      <c r="D364" s="3">
        <v>2</v>
      </c>
      <c r="E364" s="37" t="s">
        <v>847</v>
      </c>
      <c r="F364" s="8">
        <v>45711</v>
      </c>
      <c r="G364" s="3"/>
      <c r="H364" s="19">
        <f t="shared" si="15"/>
        <v>0</v>
      </c>
      <c r="I364" s="3"/>
      <c r="J364" s="3">
        <f t="shared" si="16"/>
        <v>0</v>
      </c>
      <c r="K364" s="3">
        <f t="shared" si="17"/>
        <v>0</v>
      </c>
    </row>
    <row r="365" spans="1:11" x14ac:dyDescent="0.25">
      <c r="A365" s="6" t="s">
        <v>826</v>
      </c>
      <c r="B365" s="9" t="s">
        <v>21</v>
      </c>
      <c r="C365" s="10" t="s">
        <v>116</v>
      </c>
      <c r="D365" s="3">
        <v>2</v>
      </c>
      <c r="E365" s="37" t="s">
        <v>848</v>
      </c>
      <c r="F365" s="8">
        <v>45711</v>
      </c>
      <c r="G365" s="3"/>
      <c r="H365" s="19">
        <f t="shared" si="15"/>
        <v>0</v>
      </c>
      <c r="I365" s="3"/>
      <c r="J365" s="3">
        <f t="shared" si="16"/>
        <v>0</v>
      </c>
      <c r="K365" s="3">
        <f t="shared" si="17"/>
        <v>0</v>
      </c>
    </row>
    <row r="366" spans="1:11" x14ac:dyDescent="0.25">
      <c r="A366" s="6" t="s">
        <v>828</v>
      </c>
      <c r="B366" s="9" t="s">
        <v>21</v>
      </c>
      <c r="C366" s="10" t="s">
        <v>116</v>
      </c>
      <c r="D366" s="3">
        <v>2</v>
      </c>
      <c r="E366" s="37" t="s">
        <v>849</v>
      </c>
      <c r="F366" s="8">
        <v>45711</v>
      </c>
      <c r="G366" s="3"/>
      <c r="H366" s="19">
        <f t="shared" si="15"/>
        <v>0</v>
      </c>
      <c r="I366" s="3"/>
      <c r="J366" s="3">
        <f t="shared" si="16"/>
        <v>0</v>
      </c>
      <c r="K366" s="3">
        <f t="shared" si="17"/>
        <v>0</v>
      </c>
    </row>
    <row r="367" spans="1:11" x14ac:dyDescent="0.25">
      <c r="A367" s="6" t="s">
        <v>830</v>
      </c>
      <c r="B367" s="9" t="s">
        <v>21</v>
      </c>
      <c r="C367" s="10" t="s">
        <v>25</v>
      </c>
      <c r="D367" s="3">
        <v>2</v>
      </c>
      <c r="E367" s="37" t="s">
        <v>850</v>
      </c>
      <c r="F367" s="8">
        <v>45711</v>
      </c>
      <c r="G367" s="3"/>
      <c r="H367" s="19">
        <f t="shared" si="15"/>
        <v>0</v>
      </c>
      <c r="I367" s="3"/>
      <c r="J367" s="3">
        <f t="shared" si="16"/>
        <v>0</v>
      </c>
      <c r="K367" s="3">
        <f t="shared" si="17"/>
        <v>0</v>
      </c>
    </row>
    <row r="368" spans="1:11" ht="30" x14ac:dyDescent="0.25">
      <c r="A368" s="6" t="s">
        <v>832</v>
      </c>
      <c r="B368" s="9" t="s">
        <v>851</v>
      </c>
      <c r="C368" s="10" t="s">
        <v>852</v>
      </c>
      <c r="D368" s="3">
        <v>2</v>
      </c>
      <c r="E368" s="37" t="s">
        <v>853</v>
      </c>
      <c r="F368" s="8">
        <v>45711</v>
      </c>
      <c r="G368" s="3"/>
      <c r="H368" s="19">
        <f t="shared" si="15"/>
        <v>0</v>
      </c>
      <c r="I368" s="3"/>
      <c r="J368" s="3">
        <f t="shared" si="16"/>
        <v>0</v>
      </c>
      <c r="K368" s="3">
        <f t="shared" si="17"/>
        <v>0</v>
      </c>
    </row>
    <row r="369" spans="1:11" x14ac:dyDescent="0.25">
      <c r="A369" s="60" t="s">
        <v>860</v>
      </c>
      <c r="B369" s="60"/>
      <c r="C369" s="60"/>
      <c r="D369" s="60"/>
      <c r="E369" s="60"/>
      <c r="F369" s="60"/>
      <c r="G369" s="60"/>
      <c r="H369" s="60"/>
      <c r="I369" s="60"/>
      <c r="J369" s="60"/>
      <c r="K369" s="2">
        <f>SUM(K4:K368)</f>
        <v>0</v>
      </c>
    </row>
  </sheetData>
  <mergeCells count="2">
    <mergeCell ref="A369:J369"/>
    <mergeCell ref="A1:K1"/>
  </mergeCells>
  <phoneticPr fontId="14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4" sqref="F4:F10"/>
    </sheetView>
  </sheetViews>
  <sheetFormatPr defaultRowHeight="15" x14ac:dyDescent="0.25"/>
  <cols>
    <col min="2" max="2" width="19.28515625" bestFit="1" customWidth="1"/>
    <col min="3" max="3" width="12" bestFit="1" customWidth="1"/>
    <col min="4" max="4" width="12.28515625" customWidth="1"/>
    <col min="6" max="6" width="19.85546875" bestFit="1" customWidth="1"/>
  </cols>
  <sheetData>
    <row r="1" spans="1:11" x14ac:dyDescent="0.25">
      <c r="A1" s="61" t="s">
        <v>1121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0" t="s">
        <v>16</v>
      </c>
      <c r="B4" s="2" t="s">
        <v>1047</v>
      </c>
      <c r="C4" s="2" t="s">
        <v>1048</v>
      </c>
      <c r="D4" s="2">
        <v>2</v>
      </c>
      <c r="E4" s="2" t="s">
        <v>1049</v>
      </c>
      <c r="F4" s="39">
        <v>45533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0" t="s">
        <v>20</v>
      </c>
      <c r="B5" s="2" t="s">
        <v>1050</v>
      </c>
      <c r="C5" s="2" t="s">
        <v>1051</v>
      </c>
      <c r="D5" s="2">
        <v>2</v>
      </c>
      <c r="E5" s="2" t="s">
        <v>1052</v>
      </c>
      <c r="F5" s="39">
        <v>45533</v>
      </c>
      <c r="G5" s="2"/>
      <c r="H5" s="2">
        <f t="shared" ref="H5:H10" si="0">D5*G5</f>
        <v>0</v>
      </c>
      <c r="I5" s="2"/>
      <c r="J5" s="2">
        <f t="shared" ref="J5:J10" si="1">G5+I5</f>
        <v>0</v>
      </c>
      <c r="K5" s="2">
        <f t="shared" ref="K5:K10" si="2">H5+I5</f>
        <v>0</v>
      </c>
    </row>
    <row r="6" spans="1:11" x14ac:dyDescent="0.25">
      <c r="A6" s="20" t="s">
        <v>24</v>
      </c>
      <c r="B6" s="2" t="s">
        <v>1053</v>
      </c>
      <c r="C6" s="2" t="s">
        <v>1054</v>
      </c>
      <c r="D6" s="2">
        <v>2</v>
      </c>
      <c r="E6" s="2" t="s">
        <v>1055</v>
      </c>
      <c r="F6" s="39">
        <v>45533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20" t="s">
        <v>27</v>
      </c>
      <c r="B7" s="2" t="s">
        <v>1056</v>
      </c>
      <c r="C7" s="2" t="s">
        <v>1057</v>
      </c>
      <c r="D7" s="2">
        <v>2</v>
      </c>
      <c r="E7" s="2" t="s">
        <v>1058</v>
      </c>
      <c r="F7" s="39">
        <v>45680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20" t="s">
        <v>31</v>
      </c>
      <c r="B8" s="2" t="s">
        <v>1053</v>
      </c>
      <c r="C8" s="2" t="s">
        <v>1054</v>
      </c>
      <c r="D8" s="2">
        <v>2</v>
      </c>
      <c r="E8" s="2" t="s">
        <v>1059</v>
      </c>
      <c r="F8" s="39">
        <v>45680</v>
      </c>
      <c r="G8" s="2"/>
      <c r="H8" s="2">
        <f t="shared" si="0"/>
        <v>0</v>
      </c>
      <c r="I8" s="2"/>
      <c r="J8" s="2">
        <f t="shared" si="1"/>
        <v>0</v>
      </c>
      <c r="K8" s="2">
        <f t="shared" si="2"/>
        <v>0</v>
      </c>
    </row>
    <row r="9" spans="1:11" x14ac:dyDescent="0.25">
      <c r="A9" s="20" t="s">
        <v>33</v>
      </c>
      <c r="B9" s="2" t="s">
        <v>1047</v>
      </c>
      <c r="C9" s="2" t="s">
        <v>1048</v>
      </c>
      <c r="D9" s="2">
        <v>2</v>
      </c>
      <c r="E9" s="2" t="s">
        <v>1060</v>
      </c>
      <c r="F9" s="39">
        <v>45680</v>
      </c>
      <c r="G9" s="2"/>
      <c r="H9" s="2">
        <f t="shared" si="0"/>
        <v>0</v>
      </c>
      <c r="I9" s="2"/>
      <c r="J9" s="2">
        <f t="shared" si="1"/>
        <v>0</v>
      </c>
      <c r="K9" s="2">
        <f t="shared" si="2"/>
        <v>0</v>
      </c>
    </row>
    <row r="10" spans="1:11" x14ac:dyDescent="0.25">
      <c r="A10" s="20" t="s">
        <v>34</v>
      </c>
      <c r="B10" s="2" t="s">
        <v>1053</v>
      </c>
      <c r="C10" s="2" t="s">
        <v>1054</v>
      </c>
      <c r="D10" s="2">
        <v>2</v>
      </c>
      <c r="E10" s="2" t="s">
        <v>1061</v>
      </c>
      <c r="F10" s="39">
        <v>45512</v>
      </c>
      <c r="G10" s="2"/>
      <c r="H10" s="2">
        <f t="shared" si="0"/>
        <v>0</v>
      </c>
      <c r="I10" s="2"/>
      <c r="J10" s="2">
        <f t="shared" si="1"/>
        <v>0</v>
      </c>
      <c r="K10" s="2">
        <f t="shared" si="2"/>
        <v>0</v>
      </c>
    </row>
    <row r="11" spans="1:11" x14ac:dyDescent="0.25">
      <c r="A11" s="62" t="s">
        <v>860</v>
      </c>
      <c r="B11" s="63"/>
      <c r="C11" s="63"/>
      <c r="D11" s="63"/>
      <c r="E11" s="63"/>
      <c r="F11" s="63"/>
      <c r="G11" s="63"/>
      <c r="H11" s="63"/>
      <c r="I11" s="63"/>
      <c r="J11" s="64"/>
      <c r="K11" s="3">
        <f>SUM(K4:K10)</f>
        <v>0</v>
      </c>
    </row>
  </sheetData>
  <mergeCells count="2">
    <mergeCell ref="A11:J11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8" sqref="D8"/>
    </sheetView>
  </sheetViews>
  <sheetFormatPr defaultRowHeight="15" x14ac:dyDescent="0.25"/>
  <cols>
    <col min="2" max="2" width="10.140625" bestFit="1" customWidth="1"/>
    <col min="3" max="3" width="11.140625" bestFit="1" customWidth="1"/>
    <col min="4" max="4" width="11.5703125" customWidth="1"/>
    <col min="5" max="5" width="11.140625" bestFit="1" customWidth="1"/>
    <col min="6" max="6" width="10.42578125" bestFit="1" customWidth="1"/>
    <col min="7" max="7" width="11.140625" customWidth="1"/>
    <col min="10" max="10" width="11" customWidth="1"/>
  </cols>
  <sheetData>
    <row r="1" spans="1:11" x14ac:dyDescent="0.25">
      <c r="A1" s="61" t="s">
        <v>1120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0" t="s">
        <v>16</v>
      </c>
      <c r="B4" s="2" t="s">
        <v>32</v>
      </c>
      <c r="C4" s="2" t="s">
        <v>1062</v>
      </c>
      <c r="D4" s="2">
        <v>2</v>
      </c>
      <c r="E4" s="2" t="s">
        <v>1063</v>
      </c>
      <c r="F4" s="39">
        <v>45507</v>
      </c>
      <c r="G4" s="2"/>
      <c r="H4" s="2">
        <f t="shared" ref="H4:H8" si="0">D4*G4</f>
        <v>0</v>
      </c>
      <c r="I4" s="2"/>
      <c r="J4" s="2">
        <f t="shared" ref="J4:J8" si="1">G4+I4</f>
        <v>0</v>
      </c>
      <c r="K4" s="2">
        <f t="shared" ref="K4:K8" si="2">H4+I4</f>
        <v>0</v>
      </c>
    </row>
    <row r="5" spans="1:11" x14ac:dyDescent="0.25">
      <c r="A5" s="20" t="s">
        <v>20</v>
      </c>
      <c r="B5" s="2" t="s">
        <v>32</v>
      </c>
      <c r="C5" s="2" t="s">
        <v>1062</v>
      </c>
      <c r="D5" s="2">
        <v>2</v>
      </c>
      <c r="E5" s="2" t="s">
        <v>1064</v>
      </c>
      <c r="F5" s="39">
        <v>45507</v>
      </c>
      <c r="G5" s="2"/>
      <c r="H5" s="2">
        <f t="shared" si="0"/>
        <v>0</v>
      </c>
      <c r="I5" s="2"/>
      <c r="J5" s="2">
        <f t="shared" si="1"/>
        <v>0</v>
      </c>
      <c r="K5" s="2">
        <f t="shared" si="2"/>
        <v>0</v>
      </c>
    </row>
    <row r="6" spans="1:11" x14ac:dyDescent="0.25">
      <c r="A6" s="20" t="s">
        <v>24</v>
      </c>
      <c r="B6" s="2" t="s">
        <v>32</v>
      </c>
      <c r="C6" s="2" t="s">
        <v>1062</v>
      </c>
      <c r="D6" s="2">
        <v>2</v>
      </c>
      <c r="E6" s="2" t="s">
        <v>1065</v>
      </c>
      <c r="F6" s="39">
        <v>45507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20" t="s">
        <v>27</v>
      </c>
      <c r="B7" s="2" t="s">
        <v>32</v>
      </c>
      <c r="C7" s="2" t="s">
        <v>1066</v>
      </c>
      <c r="D7" s="2">
        <v>2</v>
      </c>
      <c r="E7" s="2" t="s">
        <v>1067</v>
      </c>
      <c r="F7" s="39">
        <v>45507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20" t="s">
        <v>31</v>
      </c>
      <c r="B8" s="2" t="s">
        <v>32</v>
      </c>
      <c r="C8" s="2" t="s">
        <v>1066</v>
      </c>
      <c r="D8" s="2">
        <v>2</v>
      </c>
      <c r="E8" s="2" t="s">
        <v>1068</v>
      </c>
      <c r="F8" s="39">
        <v>45507</v>
      </c>
      <c r="G8" s="2"/>
      <c r="H8" s="2">
        <f t="shared" si="0"/>
        <v>0</v>
      </c>
      <c r="I8" s="2"/>
      <c r="J8" s="2">
        <f t="shared" si="1"/>
        <v>0</v>
      </c>
      <c r="K8" s="2">
        <f t="shared" si="2"/>
        <v>0</v>
      </c>
    </row>
    <row r="9" spans="1:11" x14ac:dyDescent="0.25">
      <c r="A9" s="62" t="s">
        <v>860</v>
      </c>
      <c r="B9" s="63"/>
      <c r="C9" s="63"/>
      <c r="D9" s="63"/>
      <c r="E9" s="63"/>
      <c r="F9" s="63"/>
      <c r="G9" s="63"/>
      <c r="H9" s="63"/>
      <c r="I9" s="63"/>
      <c r="J9" s="64"/>
      <c r="K9" s="3">
        <f>SUM(K4:K8)</f>
        <v>0</v>
      </c>
    </row>
  </sheetData>
  <mergeCells count="2">
    <mergeCell ref="A9:J9"/>
    <mergeCell ref="A1:K1"/>
  </mergeCells>
  <phoneticPr fontId="14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D5" sqref="D5"/>
    </sheetView>
  </sheetViews>
  <sheetFormatPr defaultRowHeight="15" x14ac:dyDescent="0.25"/>
  <cols>
    <col min="3" max="3" width="16.42578125" bestFit="1" customWidth="1"/>
    <col min="4" max="4" width="12.85546875" customWidth="1"/>
    <col min="6" max="6" width="10.42578125" bestFit="1" customWidth="1"/>
  </cols>
  <sheetData>
    <row r="1" spans="1:11" x14ac:dyDescent="0.25">
      <c r="A1" s="61" t="s">
        <v>1122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0" t="s">
        <v>16</v>
      </c>
      <c r="B4" s="2" t="s">
        <v>1069</v>
      </c>
      <c r="C4" s="2" t="s">
        <v>1070</v>
      </c>
      <c r="D4" s="2">
        <v>4</v>
      </c>
      <c r="E4" s="2" t="s">
        <v>1071</v>
      </c>
      <c r="F4" s="39">
        <v>45425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0" t="s">
        <v>20</v>
      </c>
      <c r="B5" s="2" t="s">
        <v>1072</v>
      </c>
      <c r="C5" s="2" t="s">
        <v>1073</v>
      </c>
      <c r="D5" s="2">
        <v>2</v>
      </c>
      <c r="E5" s="2" t="s">
        <v>1074</v>
      </c>
      <c r="F5" s="39">
        <v>45609</v>
      </c>
      <c r="G5" s="2"/>
      <c r="H5" s="2">
        <f>D5*G5</f>
        <v>0</v>
      </c>
      <c r="I5" s="2"/>
      <c r="J5" s="2">
        <f>G5+I5</f>
        <v>0</v>
      </c>
      <c r="K5" s="2">
        <f>H5+I5</f>
        <v>0</v>
      </c>
    </row>
    <row r="6" spans="1:11" x14ac:dyDescent="0.25">
      <c r="A6" s="62" t="s">
        <v>860</v>
      </c>
      <c r="B6" s="63"/>
      <c r="C6" s="63"/>
      <c r="D6" s="63"/>
      <c r="E6" s="63"/>
      <c r="F6" s="63"/>
      <c r="G6" s="63"/>
      <c r="H6" s="63"/>
      <c r="I6" s="63"/>
      <c r="J6" s="64"/>
      <c r="K6" s="3">
        <f>SUM(K4:K5)</f>
        <v>0</v>
      </c>
    </row>
  </sheetData>
  <mergeCells count="2">
    <mergeCell ref="A6:J6"/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F4" sqref="F4:F6"/>
    </sheetView>
  </sheetViews>
  <sheetFormatPr defaultRowHeight="15" x14ac:dyDescent="0.25"/>
  <cols>
    <col min="2" max="2" width="17" bestFit="1" customWidth="1"/>
    <col min="4" max="4" width="13" customWidth="1"/>
    <col min="5" max="5" width="14.28515625" bestFit="1" customWidth="1"/>
    <col min="6" max="6" width="10.42578125" bestFit="1" customWidth="1"/>
  </cols>
  <sheetData>
    <row r="1" spans="1:11" x14ac:dyDescent="0.25">
      <c r="A1" s="61" t="s">
        <v>1123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0" t="s">
        <v>16</v>
      </c>
      <c r="B4" s="2" t="s">
        <v>1075</v>
      </c>
      <c r="C4" s="2" t="s">
        <v>1076</v>
      </c>
      <c r="D4" s="2">
        <v>2</v>
      </c>
      <c r="E4" s="2" t="s">
        <v>1077</v>
      </c>
      <c r="F4" s="39">
        <v>45674</v>
      </c>
      <c r="G4" s="2"/>
      <c r="H4" s="2">
        <f>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0" t="s">
        <v>20</v>
      </c>
      <c r="B5" s="2" t="s">
        <v>1075</v>
      </c>
      <c r="C5" s="2" t="s">
        <v>1076</v>
      </c>
      <c r="D5" s="2">
        <v>2</v>
      </c>
      <c r="E5" s="2" t="s">
        <v>1078</v>
      </c>
      <c r="F5" s="39">
        <v>45674</v>
      </c>
      <c r="G5" s="2"/>
      <c r="H5" s="2">
        <f t="shared" ref="H5:H6" si="0">4*G5</f>
        <v>0</v>
      </c>
      <c r="I5" s="2"/>
      <c r="J5" s="2">
        <f t="shared" ref="J5:J6" si="1">G5+I5</f>
        <v>0</v>
      </c>
      <c r="K5" s="2">
        <f t="shared" ref="K5:K6" si="2">H5+I5</f>
        <v>0</v>
      </c>
    </row>
    <row r="6" spans="1:11" x14ac:dyDescent="0.25">
      <c r="A6" s="20" t="s">
        <v>24</v>
      </c>
      <c r="B6" s="2" t="s">
        <v>1075</v>
      </c>
      <c r="C6" s="2" t="s">
        <v>1076</v>
      </c>
      <c r="D6" s="2">
        <v>2</v>
      </c>
      <c r="E6" s="2" t="s">
        <v>1079</v>
      </c>
      <c r="F6" s="39">
        <v>45674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62" t="s">
        <v>860</v>
      </c>
      <c r="B7" s="63"/>
      <c r="C7" s="63"/>
      <c r="D7" s="63"/>
      <c r="E7" s="63"/>
      <c r="F7" s="63"/>
      <c r="G7" s="63"/>
      <c r="H7" s="63"/>
      <c r="I7" s="63"/>
      <c r="J7" s="64"/>
      <c r="K7" s="3">
        <f>SUM(K4:K6)</f>
        <v>0</v>
      </c>
    </row>
  </sheetData>
  <mergeCells count="2">
    <mergeCell ref="A7:J7"/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K10" sqref="K10"/>
    </sheetView>
  </sheetViews>
  <sheetFormatPr defaultRowHeight="15" x14ac:dyDescent="0.25"/>
  <cols>
    <col min="2" max="2" width="35.140625" bestFit="1" customWidth="1"/>
    <col min="3" max="3" width="14.42578125" bestFit="1" customWidth="1"/>
    <col min="4" max="4" width="12" customWidth="1"/>
    <col min="5" max="5" width="10.85546875" customWidth="1"/>
    <col min="6" max="6" width="10.42578125" bestFit="1" customWidth="1"/>
  </cols>
  <sheetData>
    <row r="1" spans="1:11" x14ac:dyDescent="0.25">
      <c r="A1" s="61" t="s">
        <v>1124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0" t="s">
        <v>16</v>
      </c>
      <c r="B4" s="2" t="s">
        <v>1080</v>
      </c>
      <c r="C4" s="2" t="s">
        <v>1081</v>
      </c>
      <c r="D4" s="2">
        <v>2</v>
      </c>
      <c r="E4" s="2" t="s">
        <v>1082</v>
      </c>
      <c r="F4" s="39">
        <v>45765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0" t="s">
        <v>20</v>
      </c>
      <c r="B5" s="2" t="s">
        <v>1083</v>
      </c>
      <c r="C5" s="2" t="s">
        <v>1084</v>
      </c>
      <c r="D5" s="2">
        <v>2</v>
      </c>
      <c r="E5" s="2" t="s">
        <v>1085</v>
      </c>
      <c r="F5" s="39">
        <v>45765</v>
      </c>
      <c r="G5" s="2"/>
      <c r="H5" s="2">
        <f t="shared" ref="H5:H8" si="0">D5*G5</f>
        <v>0</v>
      </c>
      <c r="I5" s="2"/>
      <c r="J5" s="2">
        <f t="shared" ref="J5:J8" si="1">G5+I5</f>
        <v>0</v>
      </c>
      <c r="K5" s="2">
        <f t="shared" ref="K5:K8" si="2">H5+I5</f>
        <v>0</v>
      </c>
    </row>
    <row r="6" spans="1:11" x14ac:dyDescent="0.25">
      <c r="A6" s="20" t="s">
        <v>24</v>
      </c>
      <c r="B6" s="2" t="s">
        <v>1086</v>
      </c>
      <c r="C6" s="2" t="s">
        <v>1087</v>
      </c>
      <c r="D6" s="2">
        <v>2</v>
      </c>
      <c r="E6" s="2" t="s">
        <v>1088</v>
      </c>
      <c r="F6" s="39">
        <v>45765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20" t="s">
        <v>27</v>
      </c>
      <c r="B7" s="2" t="s">
        <v>1089</v>
      </c>
      <c r="C7" s="2" t="s">
        <v>1090</v>
      </c>
      <c r="D7" s="2">
        <v>2</v>
      </c>
      <c r="E7" s="2" t="s">
        <v>1091</v>
      </c>
      <c r="F7" s="39">
        <v>45765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6" t="s">
        <v>31</v>
      </c>
      <c r="B8" s="3" t="s">
        <v>1211</v>
      </c>
      <c r="C8" s="3" t="s">
        <v>1212</v>
      </c>
      <c r="D8" s="3">
        <v>2</v>
      </c>
      <c r="E8" s="3">
        <v>5100111062</v>
      </c>
      <c r="F8" s="8" t="s">
        <v>1213</v>
      </c>
      <c r="G8" s="3"/>
      <c r="H8" s="2">
        <f t="shared" si="0"/>
        <v>0</v>
      </c>
      <c r="I8" s="3"/>
      <c r="J8" s="2">
        <f t="shared" si="1"/>
        <v>0</v>
      </c>
      <c r="K8" s="2">
        <f t="shared" si="2"/>
        <v>0</v>
      </c>
    </row>
    <row r="9" spans="1:11" x14ac:dyDescent="0.25">
      <c r="A9" s="62" t="s">
        <v>860</v>
      </c>
      <c r="B9" s="63"/>
      <c r="C9" s="63"/>
      <c r="D9" s="63"/>
      <c r="E9" s="63"/>
      <c r="F9" s="63"/>
      <c r="G9" s="63"/>
      <c r="H9" s="63"/>
      <c r="I9" s="63"/>
      <c r="J9" s="64"/>
      <c r="K9" s="3">
        <f>SUM(K4:K8)</f>
        <v>0</v>
      </c>
    </row>
  </sheetData>
  <mergeCells count="2">
    <mergeCell ref="A9:J9"/>
    <mergeCell ref="A1:K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7" sqref="A7:K7"/>
    </sheetView>
  </sheetViews>
  <sheetFormatPr defaultRowHeight="15" x14ac:dyDescent="0.25"/>
  <cols>
    <col min="2" max="2" width="24.28515625" bestFit="1" customWidth="1"/>
    <col min="3" max="3" width="15.28515625" bestFit="1" customWidth="1"/>
    <col min="4" max="4" width="12.42578125" customWidth="1"/>
    <col min="5" max="5" width="11.140625" bestFit="1" customWidth="1"/>
    <col min="6" max="6" width="10.42578125" bestFit="1" customWidth="1"/>
  </cols>
  <sheetData>
    <row r="1" spans="1:11" x14ac:dyDescent="0.25">
      <c r="A1" s="61" t="s">
        <v>1125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0" t="s">
        <v>16</v>
      </c>
      <c r="B4" s="2" t="s">
        <v>1092</v>
      </c>
      <c r="C4" s="2" t="s">
        <v>1093</v>
      </c>
      <c r="D4" s="2">
        <v>2</v>
      </c>
      <c r="E4" s="2" t="s">
        <v>1094</v>
      </c>
      <c r="F4" s="39">
        <v>45618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0" t="s">
        <v>20</v>
      </c>
      <c r="B5" s="2" t="s">
        <v>1095</v>
      </c>
      <c r="C5" s="2" t="s">
        <v>1096</v>
      </c>
      <c r="D5" s="2">
        <v>2</v>
      </c>
      <c r="E5" s="2" t="s">
        <v>977</v>
      </c>
      <c r="F5" s="39">
        <v>45618</v>
      </c>
      <c r="G5" s="2"/>
      <c r="H5" s="2">
        <f t="shared" ref="H5:H6" si="0">D5*G5</f>
        <v>0</v>
      </c>
      <c r="I5" s="2"/>
      <c r="J5" s="2">
        <f t="shared" ref="J5:J6" si="1">G5+I5</f>
        <v>0</v>
      </c>
      <c r="K5" s="2">
        <f t="shared" ref="K5:K6" si="2">H5+I5</f>
        <v>0</v>
      </c>
    </row>
    <row r="6" spans="1:11" x14ac:dyDescent="0.25">
      <c r="A6" s="20" t="s">
        <v>24</v>
      </c>
      <c r="B6" s="2" t="s">
        <v>1097</v>
      </c>
      <c r="C6" s="2" t="s">
        <v>1098</v>
      </c>
      <c r="D6" s="2">
        <v>2</v>
      </c>
      <c r="E6" s="2" t="s">
        <v>1099</v>
      </c>
      <c r="F6" s="39">
        <v>45774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62" t="s">
        <v>860</v>
      </c>
      <c r="B7" s="63"/>
      <c r="C7" s="63"/>
      <c r="D7" s="63"/>
      <c r="E7" s="63"/>
      <c r="F7" s="63"/>
      <c r="G7" s="63"/>
      <c r="H7" s="63"/>
      <c r="I7" s="63"/>
      <c r="J7" s="64"/>
      <c r="K7" s="3">
        <f>SUM(K4:K6)</f>
        <v>0</v>
      </c>
    </row>
  </sheetData>
  <mergeCells count="2">
    <mergeCell ref="A7:J7"/>
    <mergeCell ref="A1:K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9" sqref="K9"/>
    </sheetView>
  </sheetViews>
  <sheetFormatPr defaultRowHeight="15" x14ac:dyDescent="0.25"/>
  <cols>
    <col min="1" max="1" width="3.28515625" bestFit="1" customWidth="1"/>
    <col min="2" max="2" width="16.7109375" customWidth="1"/>
    <col min="3" max="3" width="7.140625" customWidth="1"/>
    <col min="4" max="4" width="17.7109375" customWidth="1"/>
    <col min="5" max="5" width="18" bestFit="1" customWidth="1"/>
    <col min="6" max="6" width="19.85546875" bestFit="1" customWidth="1"/>
  </cols>
  <sheetData>
    <row r="1" spans="1:11" x14ac:dyDescent="0.25">
      <c r="A1" s="68" t="s">
        <v>1210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4.25" customHeight="1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6" t="s">
        <v>16</v>
      </c>
      <c r="B4" s="3" t="s">
        <v>670</v>
      </c>
      <c r="C4" s="3" t="s">
        <v>1203</v>
      </c>
      <c r="D4" s="3">
        <v>2</v>
      </c>
      <c r="E4" s="54">
        <v>104056869030005</v>
      </c>
      <c r="F4" s="55">
        <v>45449</v>
      </c>
      <c r="G4" s="3"/>
      <c r="H4" s="3">
        <f>D4*G4</f>
        <v>0</v>
      </c>
      <c r="I4" s="3"/>
      <c r="J4" s="3">
        <f>G4+I4</f>
        <v>0</v>
      </c>
      <c r="K4" s="3">
        <f>H4+I4</f>
        <v>0</v>
      </c>
    </row>
    <row r="5" spans="1:11" x14ac:dyDescent="0.25">
      <c r="A5" s="6" t="s">
        <v>20</v>
      </c>
      <c r="B5" s="3" t="s">
        <v>410</v>
      </c>
      <c r="C5" s="3" t="s">
        <v>1204</v>
      </c>
      <c r="D5" s="3">
        <v>2</v>
      </c>
      <c r="E5" s="3" t="s">
        <v>1205</v>
      </c>
      <c r="F5" s="55">
        <v>45449</v>
      </c>
      <c r="G5" s="3"/>
      <c r="H5" s="3">
        <f t="shared" ref="H5:H7" si="0">D5*G5</f>
        <v>0</v>
      </c>
      <c r="I5" s="3"/>
      <c r="J5" s="3">
        <f t="shared" ref="J5:J7" si="1">G5+I5</f>
        <v>0</v>
      </c>
      <c r="K5" s="3">
        <f t="shared" ref="K5:K7" si="2">H5+I5</f>
        <v>0</v>
      </c>
    </row>
    <row r="6" spans="1:11" x14ac:dyDescent="0.25">
      <c r="A6" s="6" t="s">
        <v>24</v>
      </c>
      <c r="B6" s="3" t="s">
        <v>593</v>
      </c>
      <c r="C6" s="3" t="s">
        <v>1206</v>
      </c>
      <c r="D6" s="3">
        <v>2</v>
      </c>
      <c r="E6" s="3" t="s">
        <v>1207</v>
      </c>
      <c r="F6" s="55">
        <v>45449</v>
      </c>
      <c r="G6" s="3"/>
      <c r="H6" s="3">
        <f t="shared" si="0"/>
        <v>0</v>
      </c>
      <c r="I6" s="3"/>
      <c r="J6" s="3">
        <f t="shared" si="1"/>
        <v>0</v>
      </c>
      <c r="K6" s="3">
        <f t="shared" si="2"/>
        <v>0</v>
      </c>
    </row>
    <row r="7" spans="1:11" ht="30" x14ac:dyDescent="0.25">
      <c r="A7" s="6" t="s">
        <v>27</v>
      </c>
      <c r="B7" s="9" t="s">
        <v>445</v>
      </c>
      <c r="C7" s="3" t="s">
        <v>1208</v>
      </c>
      <c r="D7" s="3">
        <v>2</v>
      </c>
      <c r="E7" s="3" t="s">
        <v>1209</v>
      </c>
      <c r="F7" s="55">
        <v>45449</v>
      </c>
      <c r="G7" s="3"/>
      <c r="H7" s="3">
        <f t="shared" si="0"/>
        <v>0</v>
      </c>
      <c r="I7" s="3"/>
      <c r="J7" s="3">
        <f t="shared" si="1"/>
        <v>0</v>
      </c>
      <c r="K7" s="3">
        <f t="shared" si="2"/>
        <v>0</v>
      </c>
    </row>
    <row r="8" spans="1:11" x14ac:dyDescent="0.25">
      <c r="A8" s="62" t="s">
        <v>860</v>
      </c>
      <c r="B8" s="63"/>
      <c r="C8" s="63"/>
      <c r="D8" s="63"/>
      <c r="E8" s="63"/>
      <c r="F8" s="63"/>
      <c r="G8" s="63"/>
      <c r="H8" s="63"/>
      <c r="I8" s="63"/>
      <c r="J8" s="64"/>
      <c r="K8" s="3">
        <f>SUM(K4:K7)</f>
        <v>0</v>
      </c>
    </row>
  </sheetData>
  <mergeCells count="2">
    <mergeCell ref="A8:J8"/>
    <mergeCell ref="A1:K1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15" sqref="A15:K15"/>
    </sheetView>
  </sheetViews>
  <sheetFormatPr defaultRowHeight="15" x14ac:dyDescent="0.25"/>
  <cols>
    <col min="2" max="2" width="22.85546875" customWidth="1"/>
    <col min="3" max="3" width="10" bestFit="1" customWidth="1"/>
    <col min="4" max="4" width="11.85546875" customWidth="1"/>
    <col min="5" max="5" width="10.7109375" bestFit="1" customWidth="1"/>
    <col min="6" max="6" width="10.42578125" bestFit="1" customWidth="1"/>
  </cols>
  <sheetData>
    <row r="1" spans="1:11" x14ac:dyDescent="0.25">
      <c r="A1" s="61" t="s">
        <v>1126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0" t="s">
        <v>16</v>
      </c>
      <c r="B4" s="23" t="s">
        <v>1100</v>
      </c>
      <c r="C4" s="2" t="s">
        <v>140</v>
      </c>
      <c r="D4" s="2">
        <v>2</v>
      </c>
      <c r="E4" s="2" t="s">
        <v>1101</v>
      </c>
      <c r="F4" s="39">
        <v>45464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0" t="s">
        <v>20</v>
      </c>
      <c r="B5" s="23" t="s">
        <v>974</v>
      </c>
      <c r="C5" s="2" t="s">
        <v>1102</v>
      </c>
      <c r="D5" s="2">
        <v>2</v>
      </c>
      <c r="E5" s="2" t="s">
        <v>1103</v>
      </c>
      <c r="F5" s="39">
        <v>45464</v>
      </c>
      <c r="G5" s="2"/>
      <c r="H5" s="2">
        <f t="shared" ref="H5:H14" si="0">D5*G5</f>
        <v>0</v>
      </c>
      <c r="I5" s="2"/>
      <c r="J5" s="2">
        <f t="shared" ref="J5:J14" si="1">G5+I5</f>
        <v>0</v>
      </c>
      <c r="K5" s="2">
        <f t="shared" ref="K5:K14" si="2">H5+I5</f>
        <v>0</v>
      </c>
    </row>
    <row r="6" spans="1:11" x14ac:dyDescent="0.25">
      <c r="A6" s="20" t="s">
        <v>24</v>
      </c>
      <c r="B6" s="23" t="s">
        <v>967</v>
      </c>
      <c r="C6" s="2" t="s">
        <v>1104</v>
      </c>
      <c r="D6" s="2">
        <v>2</v>
      </c>
      <c r="E6" s="2" t="s">
        <v>1105</v>
      </c>
      <c r="F6" s="39">
        <v>45604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20" t="s">
        <v>27</v>
      </c>
      <c r="B7" s="23" t="s">
        <v>967</v>
      </c>
      <c r="C7" s="2" t="s">
        <v>1104</v>
      </c>
      <c r="D7" s="2">
        <v>2</v>
      </c>
      <c r="E7" s="2" t="s">
        <v>1106</v>
      </c>
      <c r="F7" s="39">
        <v>45604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20" t="s">
        <v>31</v>
      </c>
      <c r="B8" s="23" t="s">
        <v>167</v>
      </c>
      <c r="C8" s="2" t="s">
        <v>168</v>
      </c>
      <c r="D8" s="2">
        <v>2</v>
      </c>
      <c r="E8" s="2" t="s">
        <v>1107</v>
      </c>
      <c r="F8" s="39">
        <v>45648</v>
      </c>
      <c r="G8" s="2"/>
      <c r="H8" s="2">
        <f t="shared" si="0"/>
        <v>0</v>
      </c>
      <c r="I8" s="2"/>
      <c r="J8" s="2">
        <f t="shared" si="1"/>
        <v>0</v>
      </c>
      <c r="K8" s="2">
        <f t="shared" si="2"/>
        <v>0</v>
      </c>
    </row>
    <row r="9" spans="1:11" x14ac:dyDescent="0.25">
      <c r="A9" s="20" t="s">
        <v>33</v>
      </c>
      <c r="B9" s="23" t="s">
        <v>167</v>
      </c>
      <c r="C9" s="20" t="s">
        <v>168</v>
      </c>
      <c r="D9" s="20">
        <v>2</v>
      </c>
      <c r="E9" s="2" t="s">
        <v>1108</v>
      </c>
      <c r="F9" s="39">
        <v>45648</v>
      </c>
      <c r="G9" s="2"/>
      <c r="H9" s="2">
        <f t="shared" si="0"/>
        <v>0</v>
      </c>
      <c r="I9" s="2"/>
      <c r="J9" s="2">
        <f t="shared" si="1"/>
        <v>0</v>
      </c>
      <c r="K9" s="2">
        <f t="shared" si="2"/>
        <v>0</v>
      </c>
    </row>
    <row r="10" spans="1:11" x14ac:dyDescent="0.25">
      <c r="A10" s="20" t="s">
        <v>34</v>
      </c>
      <c r="B10" s="23" t="s">
        <v>974</v>
      </c>
      <c r="C10" s="2" t="s">
        <v>1109</v>
      </c>
      <c r="D10" s="2">
        <v>2</v>
      </c>
      <c r="E10" s="2" t="s">
        <v>1110</v>
      </c>
      <c r="F10" s="39">
        <v>45774</v>
      </c>
      <c r="G10" s="2"/>
      <c r="H10" s="2">
        <f t="shared" si="0"/>
        <v>0</v>
      </c>
      <c r="I10" s="2"/>
      <c r="J10" s="2">
        <f t="shared" si="1"/>
        <v>0</v>
      </c>
      <c r="K10" s="2">
        <f t="shared" si="2"/>
        <v>0</v>
      </c>
    </row>
    <row r="11" spans="1:11" x14ac:dyDescent="0.25">
      <c r="A11" s="20" t="s">
        <v>35</v>
      </c>
      <c r="B11" s="23" t="s">
        <v>1100</v>
      </c>
      <c r="C11" s="2" t="s">
        <v>1111</v>
      </c>
      <c r="D11" s="2">
        <v>2</v>
      </c>
      <c r="E11" s="2" t="s">
        <v>1112</v>
      </c>
      <c r="F11" s="39">
        <v>45774</v>
      </c>
      <c r="G11" s="2"/>
      <c r="H11" s="2">
        <f t="shared" si="0"/>
        <v>0</v>
      </c>
      <c r="I11" s="2"/>
      <c r="J11" s="2">
        <f t="shared" si="1"/>
        <v>0</v>
      </c>
      <c r="K11" s="2">
        <f t="shared" si="2"/>
        <v>0</v>
      </c>
    </row>
    <row r="12" spans="1:11" x14ac:dyDescent="0.25">
      <c r="A12" s="20" t="s">
        <v>39</v>
      </c>
      <c r="B12" s="23" t="s">
        <v>1100</v>
      </c>
      <c r="C12" s="2" t="s">
        <v>1111</v>
      </c>
      <c r="D12" s="2">
        <v>2</v>
      </c>
      <c r="E12" s="2" t="s">
        <v>1113</v>
      </c>
      <c r="F12" s="39">
        <v>45774</v>
      </c>
      <c r="G12" s="2"/>
      <c r="H12" s="2">
        <f t="shared" si="0"/>
        <v>0</v>
      </c>
      <c r="I12" s="2"/>
      <c r="J12" s="2">
        <f t="shared" si="1"/>
        <v>0</v>
      </c>
      <c r="K12" s="2">
        <f t="shared" si="2"/>
        <v>0</v>
      </c>
    </row>
    <row r="13" spans="1:11" x14ac:dyDescent="0.25">
      <c r="A13" s="20" t="s">
        <v>42</v>
      </c>
      <c r="B13" s="23" t="s">
        <v>1114</v>
      </c>
      <c r="C13" s="2" t="s">
        <v>1115</v>
      </c>
      <c r="D13" s="2">
        <v>2</v>
      </c>
      <c r="E13" s="2" t="s">
        <v>1116</v>
      </c>
      <c r="F13" s="39">
        <v>45774</v>
      </c>
      <c r="G13" s="2"/>
      <c r="H13" s="2">
        <f t="shared" si="0"/>
        <v>0</v>
      </c>
      <c r="I13" s="2"/>
      <c r="J13" s="2">
        <f t="shared" si="1"/>
        <v>0</v>
      </c>
      <c r="K13" s="2">
        <f t="shared" si="2"/>
        <v>0</v>
      </c>
    </row>
    <row r="14" spans="1:11" ht="30" x14ac:dyDescent="0.25">
      <c r="A14" s="20" t="s">
        <v>45</v>
      </c>
      <c r="B14" s="23" t="s">
        <v>1117</v>
      </c>
      <c r="C14" s="2" t="s">
        <v>1118</v>
      </c>
      <c r="D14" s="2">
        <v>2</v>
      </c>
      <c r="E14" s="2" t="s">
        <v>1119</v>
      </c>
      <c r="F14" s="39">
        <v>45774</v>
      </c>
      <c r="G14" s="2"/>
      <c r="H14" s="2">
        <f t="shared" si="0"/>
        <v>0</v>
      </c>
      <c r="I14" s="2"/>
      <c r="J14" s="2">
        <f t="shared" si="1"/>
        <v>0</v>
      </c>
      <c r="K14" s="2">
        <f t="shared" si="2"/>
        <v>0</v>
      </c>
    </row>
    <row r="15" spans="1:11" x14ac:dyDescent="0.25">
      <c r="A15" s="62" t="s">
        <v>860</v>
      </c>
      <c r="B15" s="63"/>
      <c r="C15" s="63"/>
      <c r="D15" s="63"/>
      <c r="E15" s="63"/>
      <c r="F15" s="63"/>
      <c r="G15" s="63"/>
      <c r="H15" s="63"/>
      <c r="I15" s="63"/>
      <c r="J15" s="64"/>
      <c r="K15" s="3">
        <f>SUM(K4:K14)</f>
        <v>0</v>
      </c>
    </row>
  </sheetData>
  <mergeCells count="2">
    <mergeCell ref="A15:J15"/>
    <mergeCell ref="A1:K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F4" sqref="F4:F11"/>
    </sheetView>
  </sheetViews>
  <sheetFormatPr defaultRowHeight="15" x14ac:dyDescent="0.25"/>
  <cols>
    <col min="1" max="1" width="10.28515625" bestFit="1" customWidth="1"/>
    <col min="2" max="2" width="17" bestFit="1" customWidth="1"/>
    <col min="4" max="4" width="12.140625" customWidth="1"/>
    <col min="5" max="5" width="12.28515625" bestFit="1" customWidth="1"/>
    <col min="6" max="6" width="10.42578125" bestFit="1" customWidth="1"/>
  </cols>
  <sheetData>
    <row r="1" spans="1:11" x14ac:dyDescent="0.25">
      <c r="A1" s="61" t="s">
        <v>1139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0" t="s">
        <v>16</v>
      </c>
      <c r="B4" s="2" t="s">
        <v>21</v>
      </c>
      <c r="C4" s="2" t="s">
        <v>1127</v>
      </c>
      <c r="D4" s="2">
        <v>2</v>
      </c>
      <c r="E4" s="2" t="s">
        <v>1128</v>
      </c>
      <c r="F4" s="39">
        <v>45772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0" t="s">
        <v>20</v>
      </c>
      <c r="B5" s="2" t="s">
        <v>670</v>
      </c>
      <c r="C5" s="2" t="s">
        <v>1129</v>
      </c>
      <c r="D5" s="2">
        <v>2</v>
      </c>
      <c r="E5" s="2" t="s">
        <v>1130</v>
      </c>
      <c r="F5" s="39">
        <v>45772</v>
      </c>
      <c r="G5" s="2"/>
      <c r="H5" s="2">
        <f t="shared" ref="H5:H10" si="0">D5*G5</f>
        <v>0</v>
      </c>
      <c r="I5" s="2"/>
      <c r="J5" s="2">
        <f t="shared" ref="J5:J11" si="1">G5+I5</f>
        <v>0</v>
      </c>
      <c r="K5" s="2">
        <f t="shared" ref="K5:K11" si="2">H5+I5</f>
        <v>0</v>
      </c>
    </row>
    <row r="6" spans="1:11" x14ac:dyDescent="0.25">
      <c r="A6" s="20" t="s">
        <v>24</v>
      </c>
      <c r="B6" s="2" t="s">
        <v>21</v>
      </c>
      <c r="C6" s="2" t="s">
        <v>1131</v>
      </c>
      <c r="D6" s="2">
        <v>2</v>
      </c>
      <c r="E6" s="2" t="s">
        <v>1132</v>
      </c>
      <c r="F6" s="39">
        <v>45671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20" t="s">
        <v>27</v>
      </c>
      <c r="B7" s="2" t="s">
        <v>21</v>
      </c>
      <c r="C7" s="20" t="s">
        <v>1131</v>
      </c>
      <c r="D7" s="20">
        <v>2</v>
      </c>
      <c r="E7" s="2" t="s">
        <v>1133</v>
      </c>
      <c r="F7" s="39">
        <v>45671</v>
      </c>
      <c r="G7" s="2"/>
      <c r="H7" s="2">
        <f t="shared" si="0"/>
        <v>0</v>
      </c>
      <c r="I7" s="2"/>
      <c r="J7" s="2">
        <f t="shared" si="1"/>
        <v>0</v>
      </c>
      <c r="K7" s="2">
        <f>H7+I7</f>
        <v>0</v>
      </c>
    </row>
    <row r="8" spans="1:11" x14ac:dyDescent="0.25">
      <c r="A8" s="20" t="s">
        <v>31</v>
      </c>
      <c r="B8" s="2" t="s">
        <v>21</v>
      </c>
      <c r="C8" s="20" t="s">
        <v>1131</v>
      </c>
      <c r="D8" s="20">
        <v>2</v>
      </c>
      <c r="E8" s="2" t="s">
        <v>1134</v>
      </c>
      <c r="F8" s="39">
        <v>45671</v>
      </c>
      <c r="G8" s="2"/>
      <c r="H8" s="2">
        <f t="shared" si="0"/>
        <v>0</v>
      </c>
      <c r="I8" s="2"/>
      <c r="J8" s="2">
        <f t="shared" si="1"/>
        <v>0</v>
      </c>
      <c r="K8" s="2">
        <f t="shared" si="2"/>
        <v>0</v>
      </c>
    </row>
    <row r="9" spans="1:11" x14ac:dyDescent="0.25">
      <c r="A9" s="20" t="s">
        <v>33</v>
      </c>
      <c r="B9" s="2" t="s">
        <v>21</v>
      </c>
      <c r="C9" s="20" t="s">
        <v>1131</v>
      </c>
      <c r="D9" s="20">
        <v>2</v>
      </c>
      <c r="E9" s="2" t="s">
        <v>1135</v>
      </c>
      <c r="F9" s="39">
        <v>45671</v>
      </c>
      <c r="G9" s="2"/>
      <c r="H9" s="2">
        <f t="shared" si="0"/>
        <v>0</v>
      </c>
      <c r="I9" s="2"/>
      <c r="J9" s="2">
        <f>G9+I9</f>
        <v>0</v>
      </c>
      <c r="K9" s="2">
        <f>H9+I9</f>
        <v>0</v>
      </c>
    </row>
    <row r="10" spans="1:11" x14ac:dyDescent="0.25">
      <c r="A10" s="20" t="s">
        <v>34</v>
      </c>
      <c r="B10" s="2" t="s">
        <v>21</v>
      </c>
      <c r="C10" s="20" t="s">
        <v>1131</v>
      </c>
      <c r="D10" s="20">
        <v>2</v>
      </c>
      <c r="E10" s="2" t="s">
        <v>1136</v>
      </c>
      <c r="F10" s="39">
        <v>45671</v>
      </c>
      <c r="G10" s="2"/>
      <c r="H10" s="2">
        <f t="shared" si="0"/>
        <v>0</v>
      </c>
      <c r="I10" s="2"/>
      <c r="J10" s="2">
        <f t="shared" si="1"/>
        <v>0</v>
      </c>
      <c r="K10" s="2">
        <f t="shared" si="2"/>
        <v>0</v>
      </c>
    </row>
    <row r="11" spans="1:11" x14ac:dyDescent="0.25">
      <c r="A11" s="20" t="s">
        <v>35</v>
      </c>
      <c r="B11" s="20" t="s">
        <v>1137</v>
      </c>
      <c r="C11" s="20" t="s">
        <v>1138</v>
      </c>
      <c r="D11" s="20">
        <v>2</v>
      </c>
      <c r="E11" s="2"/>
      <c r="F11" s="39">
        <v>45672</v>
      </c>
      <c r="G11" s="2"/>
      <c r="H11" s="2">
        <f>D11*G11</f>
        <v>0</v>
      </c>
      <c r="I11" s="2"/>
      <c r="J11" s="2">
        <f t="shared" si="1"/>
        <v>0</v>
      </c>
      <c r="K11" s="2">
        <f t="shared" si="2"/>
        <v>0</v>
      </c>
    </row>
    <row r="12" spans="1:11" x14ac:dyDescent="0.25">
      <c r="A12" s="62" t="s">
        <v>860</v>
      </c>
      <c r="B12" s="63"/>
      <c r="C12" s="63"/>
      <c r="D12" s="63"/>
      <c r="E12" s="63"/>
      <c r="F12" s="63"/>
      <c r="G12" s="63"/>
      <c r="H12" s="63"/>
      <c r="I12" s="63"/>
      <c r="J12" s="64"/>
      <c r="K12" s="3">
        <f>SUM(K4:K11)</f>
        <v>0</v>
      </c>
    </row>
  </sheetData>
  <mergeCells count="2">
    <mergeCell ref="A12:J12"/>
    <mergeCell ref="A1:K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F4" sqref="F4:F7"/>
    </sheetView>
  </sheetViews>
  <sheetFormatPr defaultRowHeight="15" x14ac:dyDescent="0.25"/>
  <cols>
    <col min="2" max="2" width="13.28515625" bestFit="1" customWidth="1"/>
    <col min="3" max="3" width="10" bestFit="1" customWidth="1"/>
    <col min="4" max="4" width="11.85546875" customWidth="1"/>
    <col min="5" max="5" width="21.85546875" bestFit="1" customWidth="1"/>
    <col min="6" max="6" width="10.42578125" bestFit="1" customWidth="1"/>
  </cols>
  <sheetData>
    <row r="1" spans="1:11" x14ac:dyDescent="0.25">
      <c r="A1" s="61" t="s">
        <v>1194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0" t="s">
        <v>16</v>
      </c>
      <c r="B4" s="2" t="s">
        <v>1140</v>
      </c>
      <c r="C4" s="2" t="s">
        <v>1141</v>
      </c>
      <c r="D4" s="2">
        <v>2</v>
      </c>
      <c r="E4" s="2" t="s">
        <v>1142</v>
      </c>
      <c r="F4" s="39">
        <v>45752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0" t="s">
        <v>20</v>
      </c>
      <c r="B5" s="2" t="s">
        <v>1140</v>
      </c>
      <c r="C5" s="2" t="s">
        <v>1141</v>
      </c>
      <c r="D5" s="2">
        <v>2</v>
      </c>
      <c r="E5" s="2" t="s">
        <v>1143</v>
      </c>
      <c r="F5" s="39">
        <v>45752</v>
      </c>
      <c r="G5" s="2"/>
      <c r="H5" s="2">
        <f t="shared" ref="H5:H7" si="0">D5*G5</f>
        <v>0</v>
      </c>
      <c r="I5" s="2"/>
      <c r="J5" s="2">
        <f t="shared" ref="J5:J7" si="1">G5+I5</f>
        <v>0</v>
      </c>
      <c r="K5" s="2">
        <f t="shared" ref="K5:K7" si="2">H5+I5</f>
        <v>0</v>
      </c>
    </row>
    <row r="6" spans="1:11" x14ac:dyDescent="0.25">
      <c r="A6" s="20" t="s">
        <v>24</v>
      </c>
      <c r="B6" s="2" t="s">
        <v>1140</v>
      </c>
      <c r="C6" s="2" t="s">
        <v>1141</v>
      </c>
      <c r="D6" s="2">
        <v>2</v>
      </c>
      <c r="E6" s="2" t="s">
        <v>1144</v>
      </c>
      <c r="F6" s="39">
        <v>45752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20" t="s">
        <v>27</v>
      </c>
      <c r="B7" s="2" t="s">
        <v>1140</v>
      </c>
      <c r="C7" s="2" t="s">
        <v>1145</v>
      </c>
      <c r="D7" s="2">
        <v>2</v>
      </c>
      <c r="E7" s="2" t="s">
        <v>1146</v>
      </c>
      <c r="F7" s="39">
        <v>45512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62" t="s">
        <v>860</v>
      </c>
      <c r="B8" s="63"/>
      <c r="C8" s="63"/>
      <c r="D8" s="63"/>
      <c r="E8" s="63"/>
      <c r="F8" s="63"/>
      <c r="G8" s="63"/>
      <c r="H8" s="63"/>
      <c r="I8" s="63"/>
      <c r="J8" s="64"/>
      <c r="K8" s="3">
        <f>SUM(K4:K7)</f>
        <v>0</v>
      </c>
    </row>
  </sheetData>
  <mergeCells count="2">
    <mergeCell ref="A8:J8"/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S6" sqref="S6"/>
    </sheetView>
  </sheetViews>
  <sheetFormatPr defaultRowHeight="15" x14ac:dyDescent="0.25"/>
  <cols>
    <col min="1" max="1" width="5.28515625" customWidth="1"/>
    <col min="2" max="2" width="16.7109375" customWidth="1"/>
    <col min="3" max="3" width="13.85546875" customWidth="1"/>
    <col min="4" max="4" width="13.7109375" customWidth="1"/>
    <col min="5" max="5" width="14.5703125" bestFit="1" customWidth="1"/>
    <col min="6" max="6" width="10.28515625" customWidth="1"/>
    <col min="8" max="8" width="6.85546875" bestFit="1" customWidth="1"/>
  </cols>
  <sheetData>
    <row r="1" spans="1:11" x14ac:dyDescent="0.25">
      <c r="A1" s="61" t="s">
        <v>861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4" customHeight="1" x14ac:dyDescent="0.25">
      <c r="A2" s="25" t="s">
        <v>1</v>
      </c>
      <c r="B2" s="28" t="s">
        <v>5</v>
      </c>
      <c r="C2" s="28" t="s">
        <v>922</v>
      </c>
      <c r="D2" s="26" t="s">
        <v>1201</v>
      </c>
      <c r="E2" s="28" t="s">
        <v>862</v>
      </c>
      <c r="F2" s="28" t="s">
        <v>8</v>
      </c>
      <c r="G2" s="12" t="s">
        <v>855</v>
      </c>
      <c r="H2" s="13" t="s">
        <v>856</v>
      </c>
      <c r="I2" s="32" t="s">
        <v>857</v>
      </c>
      <c r="J2" s="32" t="s">
        <v>859</v>
      </c>
      <c r="K2" s="32" t="s">
        <v>858</v>
      </c>
    </row>
    <row r="3" spans="1:11" x14ac:dyDescent="0.25">
      <c r="A3" s="28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6">
        <v>7</v>
      </c>
      <c r="H3" s="27">
        <v>8</v>
      </c>
      <c r="I3" s="29">
        <v>9</v>
      </c>
      <c r="J3" s="29">
        <v>10</v>
      </c>
      <c r="K3" s="29">
        <v>11</v>
      </c>
    </row>
    <row r="4" spans="1:11" ht="30" x14ac:dyDescent="0.25">
      <c r="A4" s="20" t="s">
        <v>16</v>
      </c>
      <c r="B4" s="9" t="s">
        <v>863</v>
      </c>
      <c r="C4" s="23" t="s">
        <v>864</v>
      </c>
      <c r="D4" s="2">
        <v>2</v>
      </c>
      <c r="E4" s="2" t="s">
        <v>865</v>
      </c>
      <c r="F4" s="20" t="s">
        <v>866</v>
      </c>
      <c r="G4" s="16"/>
      <c r="H4" s="19">
        <f>D4*G4</f>
        <v>0</v>
      </c>
      <c r="I4" s="18"/>
      <c r="J4" s="18">
        <f>G4+I4</f>
        <v>0</v>
      </c>
      <c r="K4" s="18">
        <f>H4+I4</f>
        <v>0</v>
      </c>
    </row>
    <row r="5" spans="1:11" x14ac:dyDescent="0.25">
      <c r="A5" s="20" t="s">
        <v>20</v>
      </c>
      <c r="B5" s="33" t="s">
        <v>36</v>
      </c>
      <c r="C5" s="23" t="s">
        <v>867</v>
      </c>
      <c r="D5" s="2">
        <v>2</v>
      </c>
      <c r="E5" s="2" t="s">
        <v>868</v>
      </c>
      <c r="F5" s="20" t="s">
        <v>866</v>
      </c>
      <c r="G5" s="3"/>
      <c r="H5" s="19">
        <f t="shared" ref="H5:H34" si="0">D5*G5</f>
        <v>0</v>
      </c>
      <c r="I5" s="3"/>
      <c r="J5" s="18">
        <f t="shared" ref="J5:J34" si="1">G5+I5</f>
        <v>0</v>
      </c>
      <c r="K5" s="18">
        <f>H5+I5</f>
        <v>0</v>
      </c>
    </row>
    <row r="6" spans="1:11" x14ac:dyDescent="0.25">
      <c r="A6" s="20" t="s">
        <v>24</v>
      </c>
      <c r="B6" s="33" t="s">
        <v>21</v>
      </c>
      <c r="C6" s="23" t="s">
        <v>869</v>
      </c>
      <c r="D6" s="2">
        <v>2</v>
      </c>
      <c r="E6" s="2" t="s">
        <v>870</v>
      </c>
      <c r="F6" s="20" t="s">
        <v>866</v>
      </c>
      <c r="G6" s="3"/>
      <c r="H6" s="19">
        <f t="shared" si="0"/>
        <v>0</v>
      </c>
      <c r="I6" s="3"/>
      <c r="J6" s="18">
        <f t="shared" si="1"/>
        <v>0</v>
      </c>
      <c r="K6" s="18">
        <f t="shared" ref="K6:K34" si="2">H6+I6</f>
        <v>0</v>
      </c>
    </row>
    <row r="7" spans="1:11" ht="30" x14ac:dyDescent="0.25">
      <c r="A7" s="20" t="s">
        <v>27</v>
      </c>
      <c r="B7" s="9" t="s">
        <v>863</v>
      </c>
      <c r="C7" s="23" t="s">
        <v>871</v>
      </c>
      <c r="D7" s="2">
        <v>2</v>
      </c>
      <c r="E7" s="2" t="s">
        <v>872</v>
      </c>
      <c r="F7" s="20" t="s">
        <v>873</v>
      </c>
      <c r="G7" s="3"/>
      <c r="H7" s="19">
        <f t="shared" si="0"/>
        <v>0</v>
      </c>
      <c r="I7" s="3"/>
      <c r="J7" s="18">
        <f t="shared" si="1"/>
        <v>0</v>
      </c>
      <c r="K7" s="18">
        <f>H7+I7</f>
        <v>0</v>
      </c>
    </row>
    <row r="8" spans="1:11" x14ac:dyDescent="0.25">
      <c r="A8" s="20" t="s">
        <v>31</v>
      </c>
      <c r="B8" s="33" t="s">
        <v>36</v>
      </c>
      <c r="C8" s="23" t="s">
        <v>867</v>
      </c>
      <c r="D8" s="2">
        <v>2</v>
      </c>
      <c r="E8" s="2" t="s">
        <v>874</v>
      </c>
      <c r="F8" s="20" t="s">
        <v>873</v>
      </c>
      <c r="G8" s="3"/>
      <c r="H8" s="19">
        <f t="shared" si="0"/>
        <v>0</v>
      </c>
      <c r="I8" s="3"/>
      <c r="J8" s="18">
        <f t="shared" si="1"/>
        <v>0</v>
      </c>
      <c r="K8" s="18">
        <f t="shared" si="2"/>
        <v>0</v>
      </c>
    </row>
    <row r="9" spans="1:11" x14ac:dyDescent="0.25">
      <c r="A9" s="20" t="s">
        <v>33</v>
      </c>
      <c r="B9" s="9" t="s">
        <v>21</v>
      </c>
      <c r="C9" s="23" t="s">
        <v>869</v>
      </c>
      <c r="D9" s="2">
        <v>2</v>
      </c>
      <c r="E9" s="2" t="s">
        <v>875</v>
      </c>
      <c r="F9" s="20" t="s">
        <v>873</v>
      </c>
      <c r="G9" s="3"/>
      <c r="H9" s="19">
        <f t="shared" si="0"/>
        <v>0</v>
      </c>
      <c r="I9" s="3"/>
      <c r="J9" s="18">
        <f t="shared" si="1"/>
        <v>0</v>
      </c>
      <c r="K9" s="18">
        <f t="shared" si="2"/>
        <v>0</v>
      </c>
    </row>
    <row r="10" spans="1:11" ht="30" x14ac:dyDescent="0.25">
      <c r="A10" s="20" t="s">
        <v>34</v>
      </c>
      <c r="B10" s="9" t="s">
        <v>876</v>
      </c>
      <c r="C10" s="23" t="s">
        <v>877</v>
      </c>
      <c r="D10" s="2">
        <v>4</v>
      </c>
      <c r="E10" s="2" t="s">
        <v>878</v>
      </c>
      <c r="F10" s="20" t="s">
        <v>879</v>
      </c>
      <c r="G10" s="3"/>
      <c r="H10" s="19">
        <f t="shared" si="0"/>
        <v>0</v>
      </c>
      <c r="I10" s="3"/>
      <c r="J10" s="18">
        <f t="shared" si="1"/>
        <v>0</v>
      </c>
      <c r="K10" s="18">
        <f t="shared" si="2"/>
        <v>0</v>
      </c>
    </row>
    <row r="11" spans="1:11" x14ac:dyDescent="0.25">
      <c r="A11" s="20" t="s">
        <v>35</v>
      </c>
      <c r="B11" s="9" t="s">
        <v>21</v>
      </c>
      <c r="C11" s="23" t="s">
        <v>880</v>
      </c>
      <c r="D11" s="2">
        <v>2</v>
      </c>
      <c r="E11" s="21">
        <v>5398694250</v>
      </c>
      <c r="F11" s="20" t="s">
        <v>879</v>
      </c>
      <c r="G11" s="3"/>
      <c r="H11" s="19">
        <f t="shared" si="0"/>
        <v>0</v>
      </c>
      <c r="I11" s="3"/>
      <c r="J11" s="18">
        <f t="shared" si="1"/>
        <v>0</v>
      </c>
      <c r="K11" s="18">
        <f t="shared" si="2"/>
        <v>0</v>
      </c>
    </row>
    <row r="12" spans="1:11" ht="30" x14ac:dyDescent="0.25">
      <c r="A12" s="20" t="s">
        <v>39</v>
      </c>
      <c r="B12" s="33" t="s">
        <v>1214</v>
      </c>
      <c r="C12" s="23" t="s">
        <v>881</v>
      </c>
      <c r="D12" s="2">
        <v>2</v>
      </c>
      <c r="E12" s="2" t="s">
        <v>882</v>
      </c>
      <c r="F12" s="20" t="s">
        <v>879</v>
      </c>
      <c r="G12" s="3"/>
      <c r="H12" s="19">
        <f t="shared" si="0"/>
        <v>0</v>
      </c>
      <c r="I12" s="3"/>
      <c r="J12" s="18">
        <f t="shared" si="1"/>
        <v>0</v>
      </c>
      <c r="K12" s="18">
        <f t="shared" si="2"/>
        <v>0</v>
      </c>
    </row>
    <row r="13" spans="1:11" ht="30" x14ac:dyDescent="0.25">
      <c r="A13" s="20" t="s">
        <v>42</v>
      </c>
      <c r="B13" s="33" t="s">
        <v>1215</v>
      </c>
      <c r="C13" s="23" t="s">
        <v>883</v>
      </c>
      <c r="D13" s="2">
        <v>2</v>
      </c>
      <c r="E13" s="2" t="s">
        <v>884</v>
      </c>
      <c r="F13" s="20" t="s">
        <v>879</v>
      </c>
      <c r="G13" s="3"/>
      <c r="H13" s="19">
        <f t="shared" si="0"/>
        <v>0</v>
      </c>
      <c r="I13" s="3"/>
      <c r="J13" s="18">
        <f t="shared" si="1"/>
        <v>0</v>
      </c>
      <c r="K13" s="18">
        <f t="shared" si="2"/>
        <v>0</v>
      </c>
    </row>
    <row r="14" spans="1:11" ht="30" x14ac:dyDescent="0.25">
      <c r="A14" s="20" t="s">
        <v>45</v>
      </c>
      <c r="B14" s="9" t="s">
        <v>876</v>
      </c>
      <c r="C14" s="23" t="s">
        <v>877</v>
      </c>
      <c r="D14" s="2">
        <v>4</v>
      </c>
      <c r="E14" s="2" t="s">
        <v>885</v>
      </c>
      <c r="F14" s="20" t="s">
        <v>879</v>
      </c>
      <c r="G14" s="3"/>
      <c r="H14" s="19">
        <f t="shared" si="0"/>
        <v>0</v>
      </c>
      <c r="I14" s="3"/>
      <c r="J14" s="18">
        <f t="shared" si="1"/>
        <v>0</v>
      </c>
      <c r="K14" s="18">
        <f t="shared" si="2"/>
        <v>0</v>
      </c>
    </row>
    <row r="15" spans="1:11" x14ac:dyDescent="0.25">
      <c r="A15" s="20" t="s">
        <v>48</v>
      </c>
      <c r="B15" s="9" t="s">
        <v>21</v>
      </c>
      <c r="C15" s="23" t="s">
        <v>880</v>
      </c>
      <c r="D15" s="2">
        <v>2</v>
      </c>
      <c r="E15" s="21">
        <v>6002557371</v>
      </c>
      <c r="F15" s="20" t="s">
        <v>879</v>
      </c>
      <c r="G15" s="3"/>
      <c r="H15" s="19">
        <f t="shared" si="0"/>
        <v>0</v>
      </c>
      <c r="I15" s="3"/>
      <c r="J15" s="18">
        <f t="shared" si="1"/>
        <v>0</v>
      </c>
      <c r="K15" s="18">
        <f t="shared" si="2"/>
        <v>0</v>
      </c>
    </row>
    <row r="16" spans="1:11" ht="30" x14ac:dyDescent="0.25">
      <c r="A16" s="20" t="s">
        <v>49</v>
      </c>
      <c r="B16" s="9" t="s">
        <v>1214</v>
      </c>
      <c r="C16" s="23" t="s">
        <v>881</v>
      </c>
      <c r="D16" s="2">
        <v>2</v>
      </c>
      <c r="E16" s="2" t="s">
        <v>886</v>
      </c>
      <c r="F16" s="20" t="s">
        <v>879</v>
      </c>
      <c r="G16" s="3"/>
      <c r="H16" s="19">
        <f t="shared" si="0"/>
        <v>0</v>
      </c>
      <c r="I16" s="3"/>
      <c r="J16" s="18">
        <f t="shared" si="1"/>
        <v>0</v>
      </c>
      <c r="K16" s="18">
        <f t="shared" si="2"/>
        <v>0</v>
      </c>
    </row>
    <row r="17" spans="1:11" ht="30" x14ac:dyDescent="0.25">
      <c r="A17" s="20" t="s">
        <v>50</v>
      </c>
      <c r="B17" s="33" t="s">
        <v>1215</v>
      </c>
      <c r="C17" s="23" t="s">
        <v>883</v>
      </c>
      <c r="D17" s="2">
        <v>2</v>
      </c>
      <c r="E17" s="2" t="s">
        <v>887</v>
      </c>
      <c r="F17" s="20" t="s">
        <v>879</v>
      </c>
      <c r="G17" s="3"/>
      <c r="H17" s="19">
        <f t="shared" si="0"/>
        <v>0</v>
      </c>
      <c r="I17" s="3"/>
      <c r="J17" s="18">
        <f t="shared" si="1"/>
        <v>0</v>
      </c>
      <c r="K17" s="18">
        <f t="shared" si="2"/>
        <v>0</v>
      </c>
    </row>
    <row r="18" spans="1:11" ht="30" x14ac:dyDescent="0.25">
      <c r="A18" s="20" t="s">
        <v>52</v>
      </c>
      <c r="B18" s="9" t="s">
        <v>876</v>
      </c>
      <c r="C18" s="23" t="s">
        <v>877</v>
      </c>
      <c r="D18" s="2">
        <v>4</v>
      </c>
      <c r="E18" s="2" t="s">
        <v>888</v>
      </c>
      <c r="F18" s="20" t="s">
        <v>879</v>
      </c>
      <c r="G18" s="3"/>
      <c r="H18" s="19">
        <f t="shared" si="0"/>
        <v>0</v>
      </c>
      <c r="I18" s="3"/>
      <c r="J18" s="18">
        <f t="shared" si="1"/>
        <v>0</v>
      </c>
      <c r="K18" s="18">
        <f t="shared" si="2"/>
        <v>0</v>
      </c>
    </row>
    <row r="19" spans="1:11" x14ac:dyDescent="0.25">
      <c r="A19" s="20" t="s">
        <v>55</v>
      </c>
      <c r="B19" s="9" t="s">
        <v>21</v>
      </c>
      <c r="C19" s="23" t="s">
        <v>880</v>
      </c>
      <c r="D19" s="2">
        <v>2</v>
      </c>
      <c r="E19" s="21">
        <v>6002500682</v>
      </c>
      <c r="F19" s="20" t="s">
        <v>879</v>
      </c>
      <c r="G19" s="3"/>
      <c r="H19" s="19">
        <f t="shared" si="0"/>
        <v>0</v>
      </c>
      <c r="I19" s="3"/>
      <c r="J19" s="18">
        <f t="shared" si="1"/>
        <v>0</v>
      </c>
      <c r="K19" s="18">
        <f t="shared" si="2"/>
        <v>0</v>
      </c>
    </row>
    <row r="20" spans="1:11" ht="30" x14ac:dyDescent="0.25">
      <c r="A20" s="20" t="s">
        <v>57</v>
      </c>
      <c r="B20" s="9" t="s">
        <v>1214</v>
      </c>
      <c r="C20" s="23" t="s">
        <v>881</v>
      </c>
      <c r="D20" s="2">
        <v>2</v>
      </c>
      <c r="E20" s="2" t="s">
        <v>889</v>
      </c>
      <c r="F20" s="20" t="s">
        <v>879</v>
      </c>
      <c r="G20" s="3"/>
      <c r="H20" s="19">
        <f t="shared" si="0"/>
        <v>0</v>
      </c>
      <c r="I20" s="3"/>
      <c r="J20" s="18">
        <f t="shared" si="1"/>
        <v>0</v>
      </c>
      <c r="K20" s="18">
        <f t="shared" si="2"/>
        <v>0</v>
      </c>
    </row>
    <row r="21" spans="1:11" ht="30" x14ac:dyDescent="0.25">
      <c r="A21" s="20" t="s">
        <v>59</v>
      </c>
      <c r="B21" s="33" t="s">
        <v>1215</v>
      </c>
      <c r="C21" s="23" t="s">
        <v>883</v>
      </c>
      <c r="D21" s="2">
        <v>2</v>
      </c>
      <c r="E21" s="2" t="s">
        <v>890</v>
      </c>
      <c r="F21" s="20" t="s">
        <v>879</v>
      </c>
      <c r="G21" s="3"/>
      <c r="H21" s="19">
        <f t="shared" si="0"/>
        <v>0</v>
      </c>
      <c r="I21" s="3"/>
      <c r="J21" s="18">
        <f t="shared" si="1"/>
        <v>0</v>
      </c>
      <c r="K21" s="18">
        <f t="shared" si="2"/>
        <v>0</v>
      </c>
    </row>
    <row r="22" spans="1:11" x14ac:dyDescent="0.25">
      <c r="A22" s="20" t="s">
        <v>61</v>
      </c>
      <c r="B22" s="9" t="s">
        <v>21</v>
      </c>
      <c r="C22" s="23" t="s">
        <v>880</v>
      </c>
      <c r="D22" s="2">
        <v>2</v>
      </c>
      <c r="E22" s="21">
        <v>6002429269</v>
      </c>
      <c r="F22" s="20" t="s">
        <v>879</v>
      </c>
      <c r="G22" s="3"/>
      <c r="H22" s="19">
        <f t="shared" si="0"/>
        <v>0</v>
      </c>
      <c r="I22" s="3"/>
      <c r="J22" s="18">
        <f t="shared" si="1"/>
        <v>0</v>
      </c>
      <c r="K22" s="18">
        <f t="shared" si="2"/>
        <v>0</v>
      </c>
    </row>
    <row r="23" spans="1:11" ht="30" x14ac:dyDescent="0.25">
      <c r="A23" s="20" t="s">
        <v>63</v>
      </c>
      <c r="B23" s="69" t="s">
        <v>891</v>
      </c>
      <c r="C23" s="23" t="s">
        <v>892</v>
      </c>
      <c r="D23" s="2">
        <v>2</v>
      </c>
      <c r="E23" s="2" t="s">
        <v>893</v>
      </c>
      <c r="F23" s="2" t="s">
        <v>894</v>
      </c>
      <c r="G23" s="3"/>
      <c r="H23" s="19">
        <f t="shared" si="0"/>
        <v>0</v>
      </c>
      <c r="I23" s="3"/>
      <c r="J23" s="18">
        <f t="shared" si="1"/>
        <v>0</v>
      </c>
      <c r="K23" s="18">
        <f t="shared" si="2"/>
        <v>0</v>
      </c>
    </row>
    <row r="24" spans="1:11" ht="30" x14ac:dyDescent="0.25">
      <c r="A24" s="20" t="s">
        <v>65</v>
      </c>
      <c r="B24" s="69" t="s">
        <v>891</v>
      </c>
      <c r="C24" s="23" t="s">
        <v>892</v>
      </c>
      <c r="D24" s="2">
        <v>2</v>
      </c>
      <c r="E24" s="2" t="s">
        <v>895</v>
      </c>
      <c r="F24" s="2" t="s">
        <v>894</v>
      </c>
      <c r="G24" s="3"/>
      <c r="H24" s="19">
        <f t="shared" si="0"/>
        <v>0</v>
      </c>
      <c r="I24" s="3"/>
      <c r="J24" s="18">
        <f t="shared" si="1"/>
        <v>0</v>
      </c>
      <c r="K24" s="18">
        <f t="shared" si="2"/>
        <v>0</v>
      </c>
    </row>
    <row r="25" spans="1:11" ht="33.75" customHeight="1" x14ac:dyDescent="0.25">
      <c r="A25" s="20" t="s">
        <v>67</v>
      </c>
      <c r="B25" s="69" t="s">
        <v>896</v>
      </c>
      <c r="C25" s="23" t="s">
        <v>897</v>
      </c>
      <c r="D25" s="2">
        <v>2</v>
      </c>
      <c r="E25" s="2" t="s">
        <v>898</v>
      </c>
      <c r="F25" s="2" t="s">
        <v>894</v>
      </c>
      <c r="G25" s="3"/>
      <c r="H25" s="19">
        <f t="shared" si="0"/>
        <v>0</v>
      </c>
      <c r="I25" s="3"/>
      <c r="J25" s="18">
        <f t="shared" si="1"/>
        <v>0</v>
      </c>
      <c r="K25" s="18">
        <f t="shared" si="2"/>
        <v>0</v>
      </c>
    </row>
    <row r="26" spans="1:11" ht="27" customHeight="1" x14ac:dyDescent="0.25">
      <c r="A26" s="20" t="s">
        <v>69</v>
      </c>
      <c r="B26" s="69" t="s">
        <v>896</v>
      </c>
      <c r="C26" s="23" t="s">
        <v>897</v>
      </c>
      <c r="D26" s="2">
        <v>2</v>
      </c>
      <c r="E26" s="2" t="s">
        <v>899</v>
      </c>
      <c r="F26" s="2" t="s">
        <v>894</v>
      </c>
      <c r="G26" s="3"/>
      <c r="H26" s="19">
        <f t="shared" si="0"/>
        <v>0</v>
      </c>
      <c r="I26" s="3"/>
      <c r="J26" s="18">
        <f t="shared" si="1"/>
        <v>0</v>
      </c>
      <c r="K26" s="18">
        <f t="shared" si="2"/>
        <v>0</v>
      </c>
    </row>
    <row r="27" spans="1:11" ht="30" x14ac:dyDescent="0.25">
      <c r="A27" s="20" t="s">
        <v>71</v>
      </c>
      <c r="B27" s="9" t="s">
        <v>32</v>
      </c>
      <c r="C27" s="23" t="s">
        <v>900</v>
      </c>
      <c r="D27" s="2">
        <v>2</v>
      </c>
      <c r="E27" s="2" t="s">
        <v>901</v>
      </c>
      <c r="F27" s="2" t="s">
        <v>902</v>
      </c>
      <c r="G27" s="3"/>
      <c r="H27" s="19">
        <f t="shared" si="0"/>
        <v>0</v>
      </c>
      <c r="I27" s="3"/>
      <c r="J27" s="18">
        <f t="shared" si="1"/>
        <v>0</v>
      </c>
      <c r="K27" s="18">
        <f t="shared" si="2"/>
        <v>0</v>
      </c>
    </row>
    <row r="28" spans="1:11" x14ac:dyDescent="0.25">
      <c r="A28" s="20" t="s">
        <v>75</v>
      </c>
      <c r="B28" s="9" t="s">
        <v>32</v>
      </c>
      <c r="C28" s="23" t="s">
        <v>903</v>
      </c>
      <c r="D28" s="2">
        <v>2</v>
      </c>
      <c r="E28" s="2" t="s">
        <v>904</v>
      </c>
      <c r="F28" s="2" t="s">
        <v>1200</v>
      </c>
      <c r="G28" s="3"/>
      <c r="H28" s="19">
        <f t="shared" si="0"/>
        <v>0</v>
      </c>
      <c r="I28" s="3"/>
      <c r="J28" s="18">
        <f t="shared" si="1"/>
        <v>0</v>
      </c>
      <c r="K28" s="18">
        <f t="shared" si="2"/>
        <v>0</v>
      </c>
    </row>
    <row r="29" spans="1:11" x14ac:dyDescent="0.25">
      <c r="A29" s="20" t="s">
        <v>77</v>
      </c>
      <c r="B29" s="9" t="s">
        <v>32</v>
      </c>
      <c r="C29" s="23" t="s">
        <v>905</v>
      </c>
      <c r="D29" s="2">
        <v>2</v>
      </c>
      <c r="E29" s="2" t="s">
        <v>906</v>
      </c>
      <c r="F29" s="2" t="s">
        <v>907</v>
      </c>
      <c r="G29" s="3"/>
      <c r="H29" s="19">
        <f t="shared" si="0"/>
        <v>0</v>
      </c>
      <c r="I29" s="3"/>
      <c r="J29" s="18">
        <f t="shared" si="1"/>
        <v>0</v>
      </c>
      <c r="K29" s="18">
        <f t="shared" si="2"/>
        <v>0</v>
      </c>
    </row>
    <row r="30" spans="1:11" x14ac:dyDescent="0.25">
      <c r="A30" s="20" t="s">
        <v>78</v>
      </c>
      <c r="B30" s="9" t="s">
        <v>32</v>
      </c>
      <c r="C30" s="23" t="s">
        <v>908</v>
      </c>
      <c r="D30" s="2">
        <v>2</v>
      </c>
      <c r="E30" s="22" t="s">
        <v>909</v>
      </c>
      <c r="F30" s="2" t="s">
        <v>910</v>
      </c>
      <c r="G30" s="3"/>
      <c r="H30" s="19">
        <f t="shared" si="0"/>
        <v>0</v>
      </c>
      <c r="I30" s="3"/>
      <c r="J30" s="18">
        <f t="shared" si="1"/>
        <v>0</v>
      </c>
      <c r="K30" s="18">
        <f t="shared" si="2"/>
        <v>0</v>
      </c>
    </row>
    <row r="31" spans="1:11" x14ac:dyDescent="0.25">
      <c r="A31" s="20" t="s">
        <v>80</v>
      </c>
      <c r="B31" s="9" t="s">
        <v>32</v>
      </c>
      <c r="C31" s="23" t="s">
        <v>908</v>
      </c>
      <c r="D31" s="2">
        <v>2</v>
      </c>
      <c r="E31" s="22" t="s">
        <v>911</v>
      </c>
      <c r="F31" s="2" t="s">
        <v>910</v>
      </c>
      <c r="G31" s="3"/>
      <c r="H31" s="19">
        <f t="shared" si="0"/>
        <v>0</v>
      </c>
      <c r="I31" s="3"/>
      <c r="J31" s="18">
        <f t="shared" si="1"/>
        <v>0</v>
      </c>
      <c r="K31" s="18">
        <f t="shared" si="2"/>
        <v>0</v>
      </c>
    </row>
    <row r="32" spans="1:11" ht="30" x14ac:dyDescent="0.25">
      <c r="A32" s="20" t="s">
        <v>82</v>
      </c>
      <c r="B32" s="9" t="s">
        <v>912</v>
      </c>
      <c r="C32" s="23" t="s">
        <v>913</v>
      </c>
      <c r="D32" s="2">
        <v>2</v>
      </c>
      <c r="E32" s="2" t="s">
        <v>914</v>
      </c>
      <c r="F32" s="2" t="s">
        <v>915</v>
      </c>
      <c r="G32" s="3"/>
      <c r="H32" s="19">
        <f t="shared" si="0"/>
        <v>0</v>
      </c>
      <c r="I32" s="3"/>
      <c r="J32" s="18">
        <f t="shared" si="1"/>
        <v>0</v>
      </c>
      <c r="K32" s="18">
        <f t="shared" si="2"/>
        <v>0</v>
      </c>
    </row>
    <row r="33" spans="1:11" x14ac:dyDescent="0.25">
      <c r="A33" s="20" t="s">
        <v>86</v>
      </c>
      <c r="B33" s="9" t="s">
        <v>912</v>
      </c>
      <c r="C33" s="23" t="s">
        <v>916</v>
      </c>
      <c r="D33" s="2">
        <v>2</v>
      </c>
      <c r="E33" s="2" t="s">
        <v>917</v>
      </c>
      <c r="F33" s="2" t="s">
        <v>910</v>
      </c>
      <c r="G33" s="3"/>
      <c r="H33" s="19">
        <f t="shared" si="0"/>
        <v>0</v>
      </c>
      <c r="I33" s="3"/>
      <c r="J33" s="18">
        <f t="shared" si="1"/>
        <v>0</v>
      </c>
      <c r="K33" s="18">
        <f t="shared" si="2"/>
        <v>0</v>
      </c>
    </row>
    <row r="34" spans="1:11" x14ac:dyDescent="0.25">
      <c r="A34" s="20" t="s">
        <v>88</v>
      </c>
      <c r="B34" s="9" t="s">
        <v>918</v>
      </c>
      <c r="C34" s="23" t="s">
        <v>919</v>
      </c>
      <c r="D34" s="2">
        <v>2</v>
      </c>
      <c r="E34" s="2" t="s">
        <v>920</v>
      </c>
      <c r="F34" s="20" t="s">
        <v>921</v>
      </c>
      <c r="G34" s="3"/>
      <c r="H34" s="19">
        <f t="shared" si="0"/>
        <v>0</v>
      </c>
      <c r="I34" s="3"/>
      <c r="J34" s="18">
        <f t="shared" si="1"/>
        <v>0</v>
      </c>
      <c r="K34" s="18">
        <f t="shared" si="2"/>
        <v>0</v>
      </c>
    </row>
    <row r="35" spans="1:11" x14ac:dyDescent="0.25">
      <c r="A35" s="60" t="s">
        <v>860</v>
      </c>
      <c r="B35" s="60"/>
      <c r="C35" s="60"/>
      <c r="D35" s="60"/>
      <c r="E35" s="60"/>
      <c r="F35" s="60"/>
      <c r="G35" s="60"/>
      <c r="H35" s="60"/>
      <c r="I35" s="60"/>
      <c r="J35" s="60"/>
      <c r="K35" s="2">
        <f>SUM(K4:K34)</f>
        <v>0</v>
      </c>
    </row>
    <row r="36" spans="1:11" x14ac:dyDescent="0.25">
      <c r="H36" s="24"/>
    </row>
    <row r="37" spans="1:11" x14ac:dyDescent="0.25">
      <c r="H37" s="24"/>
    </row>
    <row r="38" spans="1:11" x14ac:dyDescent="0.25">
      <c r="H38" s="24"/>
    </row>
    <row r="39" spans="1:11" x14ac:dyDescent="0.25">
      <c r="H39" s="24"/>
    </row>
    <row r="40" spans="1:11" x14ac:dyDescent="0.25">
      <c r="H40" s="24"/>
    </row>
    <row r="41" spans="1:11" x14ac:dyDescent="0.25">
      <c r="H41" s="24"/>
    </row>
    <row r="42" spans="1:11" x14ac:dyDescent="0.25">
      <c r="H42" s="24"/>
    </row>
    <row r="43" spans="1:11" x14ac:dyDescent="0.25">
      <c r="H43" s="24"/>
    </row>
    <row r="44" spans="1:11" x14ac:dyDescent="0.25">
      <c r="H44" s="24"/>
    </row>
    <row r="45" spans="1:11" x14ac:dyDescent="0.25">
      <c r="H45" s="24"/>
    </row>
    <row r="46" spans="1:11" x14ac:dyDescent="0.25">
      <c r="H46" s="24"/>
    </row>
    <row r="47" spans="1:11" x14ac:dyDescent="0.25">
      <c r="H47" s="24"/>
    </row>
    <row r="48" spans="1:11" x14ac:dyDescent="0.25">
      <c r="H48" s="24"/>
    </row>
    <row r="49" spans="8:8" x14ac:dyDescent="0.25">
      <c r="H49" s="24"/>
    </row>
    <row r="50" spans="8:8" x14ac:dyDescent="0.25">
      <c r="H50" s="24"/>
    </row>
    <row r="51" spans="8:8" x14ac:dyDescent="0.25">
      <c r="H51" s="24"/>
    </row>
  </sheetData>
  <mergeCells count="2">
    <mergeCell ref="A35:J35"/>
    <mergeCell ref="A1:K1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F4" sqref="F4:F7"/>
    </sheetView>
  </sheetViews>
  <sheetFormatPr defaultRowHeight="15" x14ac:dyDescent="0.25"/>
  <cols>
    <col min="4" max="4" width="12.42578125" customWidth="1"/>
    <col min="5" max="5" width="13.5703125" bestFit="1" customWidth="1"/>
    <col min="6" max="6" width="10.42578125" bestFit="1" customWidth="1"/>
  </cols>
  <sheetData>
    <row r="1" spans="1:11" x14ac:dyDescent="0.25">
      <c r="A1" s="61" t="s">
        <v>1193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0" t="s">
        <v>16</v>
      </c>
      <c r="B4" s="2" t="s">
        <v>1147</v>
      </c>
      <c r="C4" s="2" t="s">
        <v>1148</v>
      </c>
      <c r="D4" s="2">
        <v>2</v>
      </c>
      <c r="E4" s="2" t="s">
        <v>1149</v>
      </c>
      <c r="F4" s="39">
        <v>45741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0" t="s">
        <v>20</v>
      </c>
      <c r="B5" s="2" t="s">
        <v>1147</v>
      </c>
      <c r="C5" s="2" t="s">
        <v>1150</v>
      </c>
      <c r="D5" s="2">
        <v>2</v>
      </c>
      <c r="E5" s="2" t="s">
        <v>1151</v>
      </c>
      <c r="F5" s="39">
        <v>45741</v>
      </c>
      <c r="G5" s="2"/>
      <c r="H5" s="2">
        <f t="shared" ref="H5:H7" si="0">D5*G5</f>
        <v>0</v>
      </c>
      <c r="I5" s="2"/>
      <c r="J5" s="2">
        <f t="shared" ref="J5:J7" si="1">G5+I5</f>
        <v>0</v>
      </c>
      <c r="K5" s="2">
        <f t="shared" ref="K5:K7" si="2">H5+I5</f>
        <v>0</v>
      </c>
    </row>
    <row r="6" spans="1:11" x14ac:dyDescent="0.25">
      <c r="A6" s="20" t="s">
        <v>24</v>
      </c>
      <c r="B6" s="2" t="s">
        <v>1147</v>
      </c>
      <c r="C6" s="2" t="s">
        <v>1152</v>
      </c>
      <c r="D6" s="2">
        <v>2</v>
      </c>
      <c r="E6" s="2" t="s">
        <v>1153</v>
      </c>
      <c r="F6" s="39">
        <v>45741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20" t="s">
        <v>27</v>
      </c>
      <c r="B7" s="2" t="s">
        <v>1147</v>
      </c>
      <c r="C7" s="2" t="s">
        <v>1152</v>
      </c>
      <c r="D7" s="2">
        <v>2</v>
      </c>
      <c r="E7" s="2" t="s">
        <v>1154</v>
      </c>
      <c r="F7" s="39">
        <v>45741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62" t="s">
        <v>860</v>
      </c>
      <c r="B8" s="63"/>
      <c r="C8" s="63"/>
      <c r="D8" s="63"/>
      <c r="E8" s="63"/>
      <c r="F8" s="63"/>
      <c r="G8" s="63"/>
      <c r="H8" s="63"/>
      <c r="I8" s="63"/>
      <c r="J8" s="64"/>
      <c r="K8" s="3">
        <f>SUM(K4:K7)</f>
        <v>0</v>
      </c>
    </row>
  </sheetData>
  <mergeCells count="2">
    <mergeCell ref="A8:J8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4" sqref="F4:F12"/>
    </sheetView>
  </sheetViews>
  <sheetFormatPr defaultRowHeight="15" x14ac:dyDescent="0.25"/>
  <cols>
    <col min="2" max="2" width="14" bestFit="1" customWidth="1"/>
    <col min="3" max="3" width="10" bestFit="1" customWidth="1"/>
    <col min="4" max="4" width="14.28515625" customWidth="1"/>
    <col min="5" max="5" width="20.7109375" bestFit="1" customWidth="1"/>
    <col min="6" max="6" width="19.85546875" bestFit="1" customWidth="1"/>
  </cols>
  <sheetData>
    <row r="1" spans="1:11" x14ac:dyDescent="0.25">
      <c r="A1" s="61" t="s">
        <v>1192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0" t="s">
        <v>16</v>
      </c>
      <c r="B4" s="2" t="s">
        <v>105</v>
      </c>
      <c r="C4" s="2" t="s">
        <v>1155</v>
      </c>
      <c r="D4" s="2">
        <v>2</v>
      </c>
      <c r="E4" s="2" t="s">
        <v>1156</v>
      </c>
      <c r="F4" s="39">
        <v>45752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0" t="s">
        <v>20</v>
      </c>
      <c r="B5" s="2" t="s">
        <v>105</v>
      </c>
      <c r="C5" s="2" t="s">
        <v>1155</v>
      </c>
      <c r="D5" s="2">
        <v>2</v>
      </c>
      <c r="E5" s="2" t="s">
        <v>1157</v>
      </c>
      <c r="F5" s="39">
        <v>45752</v>
      </c>
      <c r="G5" s="2"/>
      <c r="H5" s="2">
        <f t="shared" ref="H5:H12" si="0">D5*G5</f>
        <v>0</v>
      </c>
      <c r="I5" s="2"/>
      <c r="J5" s="2">
        <f t="shared" ref="J5:J12" si="1">G5+I5</f>
        <v>0</v>
      </c>
      <c r="K5" s="2">
        <f t="shared" ref="K5:K12" si="2">H5+I5</f>
        <v>0</v>
      </c>
    </row>
    <row r="6" spans="1:11" x14ac:dyDescent="0.25">
      <c r="A6" s="20" t="s">
        <v>24</v>
      </c>
      <c r="B6" s="2" t="s">
        <v>947</v>
      </c>
      <c r="C6" s="2" t="s">
        <v>1158</v>
      </c>
      <c r="D6" s="2">
        <v>2</v>
      </c>
      <c r="E6" s="2" t="s">
        <v>1159</v>
      </c>
      <c r="F6" s="39">
        <v>45575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x14ac:dyDescent="0.25">
      <c r="A7" s="20" t="s">
        <v>27</v>
      </c>
      <c r="B7" s="2" t="s">
        <v>21</v>
      </c>
      <c r="C7" s="2" t="s">
        <v>1160</v>
      </c>
      <c r="D7" s="2">
        <v>2</v>
      </c>
      <c r="E7" s="2" t="s">
        <v>1161</v>
      </c>
      <c r="F7" s="39">
        <v>45576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x14ac:dyDescent="0.25">
      <c r="A8" s="20" t="s">
        <v>31</v>
      </c>
      <c r="B8" s="2" t="s">
        <v>21</v>
      </c>
      <c r="C8" s="2" t="s">
        <v>1160</v>
      </c>
      <c r="D8" s="2">
        <v>2</v>
      </c>
      <c r="E8" s="2" t="s">
        <v>1162</v>
      </c>
      <c r="F8" s="39">
        <v>45577</v>
      </c>
      <c r="G8" s="2"/>
      <c r="H8" s="2">
        <f t="shared" si="0"/>
        <v>0</v>
      </c>
      <c r="I8" s="2"/>
      <c r="J8" s="2">
        <f t="shared" si="1"/>
        <v>0</v>
      </c>
      <c r="K8" s="2">
        <f t="shared" si="2"/>
        <v>0</v>
      </c>
    </row>
    <row r="9" spans="1:11" x14ac:dyDescent="0.25">
      <c r="A9" s="20" t="s">
        <v>33</v>
      </c>
      <c r="B9" s="2" t="s">
        <v>21</v>
      </c>
      <c r="C9" s="2" t="s">
        <v>1160</v>
      </c>
      <c r="D9" s="2">
        <v>2</v>
      </c>
      <c r="E9" s="2" t="s">
        <v>1163</v>
      </c>
      <c r="F9" s="39">
        <v>45578</v>
      </c>
      <c r="G9" s="2"/>
      <c r="H9" s="2">
        <f t="shared" si="0"/>
        <v>0</v>
      </c>
      <c r="I9" s="2"/>
      <c r="J9" s="2">
        <f t="shared" si="1"/>
        <v>0</v>
      </c>
      <c r="K9" s="2">
        <f t="shared" si="2"/>
        <v>0</v>
      </c>
    </row>
    <row r="10" spans="1:11" x14ac:dyDescent="0.25">
      <c r="A10" s="20" t="s">
        <v>34</v>
      </c>
      <c r="B10" s="2" t="s">
        <v>21</v>
      </c>
      <c r="C10" s="2" t="s">
        <v>1160</v>
      </c>
      <c r="D10" s="2">
        <v>2</v>
      </c>
      <c r="E10" s="2" t="s">
        <v>1164</v>
      </c>
      <c r="F10" s="39">
        <v>45579</v>
      </c>
      <c r="G10" s="2"/>
      <c r="H10" s="2">
        <f t="shared" si="0"/>
        <v>0</v>
      </c>
      <c r="I10" s="2"/>
      <c r="J10" s="2">
        <f t="shared" si="1"/>
        <v>0</v>
      </c>
      <c r="K10" s="2">
        <f t="shared" si="2"/>
        <v>0</v>
      </c>
    </row>
    <row r="11" spans="1:11" x14ac:dyDescent="0.25">
      <c r="A11" s="20" t="s">
        <v>35</v>
      </c>
      <c r="B11" s="2" t="s">
        <v>21</v>
      </c>
      <c r="C11" s="2" t="s">
        <v>1160</v>
      </c>
      <c r="D11" s="2">
        <v>2</v>
      </c>
      <c r="E11" s="2" t="s">
        <v>1165</v>
      </c>
      <c r="F11" s="39">
        <v>45580</v>
      </c>
      <c r="G11" s="2"/>
      <c r="H11" s="2">
        <f t="shared" si="0"/>
        <v>0</v>
      </c>
      <c r="I11" s="2"/>
      <c r="J11" s="2">
        <f t="shared" si="1"/>
        <v>0</v>
      </c>
      <c r="K11" s="2">
        <f t="shared" si="2"/>
        <v>0</v>
      </c>
    </row>
    <row r="12" spans="1:11" x14ac:dyDescent="0.25">
      <c r="A12" s="20" t="s">
        <v>39</v>
      </c>
      <c r="B12" s="2" t="s">
        <v>21</v>
      </c>
      <c r="C12" s="2" t="s">
        <v>1160</v>
      </c>
      <c r="D12" s="2">
        <v>2</v>
      </c>
      <c r="E12" s="2" t="s">
        <v>1166</v>
      </c>
      <c r="F12" s="39">
        <v>45581</v>
      </c>
      <c r="G12" s="2"/>
      <c r="H12" s="2">
        <f t="shared" si="0"/>
        <v>0</v>
      </c>
      <c r="I12" s="2"/>
      <c r="J12" s="2">
        <f t="shared" si="1"/>
        <v>0</v>
      </c>
      <c r="K12" s="2">
        <f t="shared" si="2"/>
        <v>0</v>
      </c>
    </row>
    <row r="13" spans="1:11" x14ac:dyDescent="0.25">
      <c r="A13" s="62" t="s">
        <v>860</v>
      </c>
      <c r="B13" s="63"/>
      <c r="C13" s="63"/>
      <c r="D13" s="63"/>
      <c r="E13" s="63"/>
      <c r="F13" s="63"/>
      <c r="G13" s="63"/>
      <c r="H13" s="63"/>
      <c r="I13" s="63"/>
      <c r="J13" s="64"/>
      <c r="K13" s="3">
        <f>SUM(K5:K12)</f>
        <v>0</v>
      </c>
    </row>
  </sheetData>
  <mergeCells count="2">
    <mergeCell ref="A13:J1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F4" sqref="F4:F5"/>
    </sheetView>
  </sheetViews>
  <sheetFormatPr defaultRowHeight="15" x14ac:dyDescent="0.25"/>
  <cols>
    <col min="1" max="1" width="3.85546875" customWidth="1"/>
    <col min="2" max="2" width="18.5703125" customWidth="1"/>
    <col min="4" max="4" width="12" customWidth="1"/>
    <col min="5" max="5" width="10.140625" bestFit="1" customWidth="1"/>
    <col min="6" max="6" width="10.42578125" bestFit="1" customWidth="1"/>
  </cols>
  <sheetData>
    <row r="1" spans="1:11" x14ac:dyDescent="0.25">
      <c r="A1" s="61" t="s">
        <v>1173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66.75" customHeight="1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ht="45" x14ac:dyDescent="0.25">
      <c r="A4" s="20" t="s">
        <v>16</v>
      </c>
      <c r="B4" s="23" t="s">
        <v>1167</v>
      </c>
      <c r="C4" s="2" t="s">
        <v>1168</v>
      </c>
      <c r="D4" s="2">
        <v>2</v>
      </c>
      <c r="E4" s="2" t="s">
        <v>1169</v>
      </c>
      <c r="F4" s="39">
        <v>45730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ht="60" x14ac:dyDescent="0.25">
      <c r="A5" s="20" t="s">
        <v>20</v>
      </c>
      <c r="B5" s="23" t="s">
        <v>1170</v>
      </c>
      <c r="C5" s="23" t="s">
        <v>1171</v>
      </c>
      <c r="D5" s="2">
        <v>2</v>
      </c>
      <c r="E5" s="2" t="s">
        <v>1172</v>
      </c>
      <c r="F5" s="39">
        <v>45730</v>
      </c>
      <c r="G5" s="2"/>
      <c r="H5" s="2">
        <f>D5*G5</f>
        <v>0</v>
      </c>
      <c r="I5" s="2"/>
      <c r="J5" s="2">
        <f>G5+I5</f>
        <v>0</v>
      </c>
      <c r="K5" s="2">
        <f>H5+I5</f>
        <v>0</v>
      </c>
    </row>
    <row r="6" spans="1:11" x14ac:dyDescent="0.25">
      <c r="A6" s="62" t="s">
        <v>860</v>
      </c>
      <c r="B6" s="63"/>
      <c r="C6" s="63"/>
      <c r="D6" s="63"/>
      <c r="E6" s="63"/>
      <c r="F6" s="63"/>
      <c r="G6" s="63"/>
      <c r="H6" s="63"/>
      <c r="I6" s="63"/>
      <c r="J6" s="64"/>
      <c r="K6" s="3">
        <f>SUM(K4:K5)</f>
        <v>0</v>
      </c>
    </row>
  </sheetData>
  <mergeCells count="2">
    <mergeCell ref="A6:J6"/>
    <mergeCell ref="A1:K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4" sqref="F4:F10"/>
    </sheetView>
  </sheetViews>
  <sheetFormatPr defaultRowHeight="15" x14ac:dyDescent="0.25"/>
  <cols>
    <col min="2" max="2" width="25" bestFit="1" customWidth="1"/>
    <col min="3" max="3" width="12.5703125" customWidth="1"/>
    <col min="4" max="4" width="12.28515625" customWidth="1"/>
    <col min="5" max="5" width="11.7109375" customWidth="1"/>
    <col min="6" max="6" width="10.42578125" bestFit="1" customWidth="1"/>
  </cols>
  <sheetData>
    <row r="1" spans="1:11" x14ac:dyDescent="0.25">
      <c r="A1" s="61" t="s">
        <v>1191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" customHeight="1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2" t="s">
        <v>16</v>
      </c>
      <c r="B4" s="2" t="s">
        <v>912</v>
      </c>
      <c r="C4" s="23" t="s">
        <v>1174</v>
      </c>
      <c r="D4" s="2">
        <v>2</v>
      </c>
      <c r="E4" s="2" t="s">
        <v>1175</v>
      </c>
      <c r="F4" s="39">
        <v>45725</v>
      </c>
      <c r="G4" s="2"/>
      <c r="H4" s="2">
        <f>D4*G4</f>
        <v>0</v>
      </c>
      <c r="I4" s="2"/>
      <c r="J4" s="2">
        <f>G4+I4</f>
        <v>0</v>
      </c>
      <c r="K4" s="2">
        <f>H4+I4</f>
        <v>0</v>
      </c>
    </row>
    <row r="5" spans="1:11" x14ac:dyDescent="0.25">
      <c r="A5" s="2" t="s">
        <v>20</v>
      </c>
      <c r="B5" s="2" t="s">
        <v>1176</v>
      </c>
      <c r="C5" s="23" t="s">
        <v>1177</v>
      </c>
      <c r="D5" s="2">
        <v>2</v>
      </c>
      <c r="E5" s="2" t="s">
        <v>1178</v>
      </c>
      <c r="F5" s="39">
        <v>45725</v>
      </c>
      <c r="G5" s="2"/>
      <c r="H5" s="2">
        <f t="shared" ref="H5:H10" si="0">D5*G5</f>
        <v>0</v>
      </c>
      <c r="I5" s="2"/>
      <c r="J5" s="2">
        <f t="shared" ref="J5:J10" si="1">G5+I5</f>
        <v>0</v>
      </c>
      <c r="K5" s="2">
        <f t="shared" ref="K5:K10" si="2">H5+I5</f>
        <v>0</v>
      </c>
    </row>
    <row r="6" spans="1:11" x14ac:dyDescent="0.25">
      <c r="A6" s="2" t="s">
        <v>24</v>
      </c>
      <c r="B6" s="2" t="s">
        <v>912</v>
      </c>
      <c r="C6" s="23" t="s">
        <v>1179</v>
      </c>
      <c r="D6" s="2">
        <v>2</v>
      </c>
      <c r="E6" s="2" t="s">
        <v>1180</v>
      </c>
      <c r="F6" s="39">
        <v>45725</v>
      </c>
      <c r="G6" s="2"/>
      <c r="H6" s="2">
        <f t="shared" si="0"/>
        <v>0</v>
      </c>
      <c r="I6" s="2"/>
      <c r="J6" s="2">
        <f t="shared" si="1"/>
        <v>0</v>
      </c>
      <c r="K6" s="2">
        <f t="shared" si="2"/>
        <v>0</v>
      </c>
    </row>
    <row r="7" spans="1:11" ht="45" x14ac:dyDescent="0.25">
      <c r="A7" s="2" t="s">
        <v>27</v>
      </c>
      <c r="B7" s="2" t="s">
        <v>1181</v>
      </c>
      <c r="C7" s="23" t="s">
        <v>1182</v>
      </c>
      <c r="D7" s="2">
        <v>2</v>
      </c>
      <c r="E7" s="2" t="s">
        <v>1183</v>
      </c>
      <c r="F7" s="39">
        <v>45725</v>
      </c>
      <c r="G7" s="2"/>
      <c r="H7" s="2">
        <f t="shared" si="0"/>
        <v>0</v>
      </c>
      <c r="I7" s="2"/>
      <c r="J7" s="2">
        <f t="shared" si="1"/>
        <v>0</v>
      </c>
      <c r="K7" s="2">
        <f t="shared" si="2"/>
        <v>0</v>
      </c>
    </row>
    <row r="8" spans="1:11" ht="30" x14ac:dyDescent="0.25">
      <c r="A8" s="2" t="s">
        <v>31</v>
      </c>
      <c r="B8" s="23" t="s">
        <v>1184</v>
      </c>
      <c r="C8" s="23" t="s">
        <v>1185</v>
      </c>
      <c r="D8" s="2">
        <v>2</v>
      </c>
      <c r="E8" s="2" t="s">
        <v>1186</v>
      </c>
      <c r="F8" s="39">
        <v>45577</v>
      </c>
      <c r="G8" s="2"/>
      <c r="H8" s="2">
        <f t="shared" si="0"/>
        <v>0</v>
      </c>
      <c r="I8" s="2"/>
      <c r="J8" s="2">
        <f t="shared" si="1"/>
        <v>0</v>
      </c>
      <c r="K8" s="2">
        <f t="shared" si="2"/>
        <v>0</v>
      </c>
    </row>
    <row r="9" spans="1:11" ht="30" x14ac:dyDescent="0.25">
      <c r="A9" s="2" t="s">
        <v>33</v>
      </c>
      <c r="B9" s="2" t="s">
        <v>123</v>
      </c>
      <c r="C9" s="23" t="s">
        <v>1187</v>
      </c>
      <c r="D9" s="2">
        <v>2</v>
      </c>
      <c r="E9" s="2" t="s">
        <v>1188</v>
      </c>
      <c r="F9" s="39">
        <v>45577</v>
      </c>
      <c r="G9" s="2"/>
      <c r="H9" s="2">
        <f t="shared" si="0"/>
        <v>0</v>
      </c>
      <c r="I9" s="2"/>
      <c r="J9" s="2">
        <f t="shared" si="1"/>
        <v>0</v>
      </c>
      <c r="K9" s="2">
        <f t="shared" si="2"/>
        <v>0</v>
      </c>
    </row>
    <row r="10" spans="1:11" ht="30" x14ac:dyDescent="0.25">
      <c r="A10" s="2" t="s">
        <v>34</v>
      </c>
      <c r="B10" s="2" t="s">
        <v>123</v>
      </c>
      <c r="C10" s="23" t="s">
        <v>1189</v>
      </c>
      <c r="D10" s="2">
        <v>2</v>
      </c>
      <c r="E10" s="2" t="s">
        <v>1190</v>
      </c>
      <c r="F10" s="39">
        <v>45577</v>
      </c>
      <c r="G10" s="2"/>
      <c r="H10" s="2">
        <f t="shared" si="0"/>
        <v>0</v>
      </c>
      <c r="I10" s="2"/>
      <c r="J10" s="2">
        <f t="shared" si="1"/>
        <v>0</v>
      </c>
      <c r="K10" s="2">
        <f t="shared" si="2"/>
        <v>0</v>
      </c>
    </row>
    <row r="11" spans="1:11" x14ac:dyDescent="0.25">
      <c r="A11" s="62" t="s">
        <v>860</v>
      </c>
      <c r="B11" s="63"/>
      <c r="C11" s="63"/>
      <c r="D11" s="63"/>
      <c r="E11" s="63"/>
      <c r="F11" s="63"/>
      <c r="G11" s="63"/>
      <c r="H11" s="63"/>
      <c r="I11" s="63"/>
      <c r="J11" s="64"/>
      <c r="K11" s="3">
        <f>SUM(K4:K10)</f>
        <v>0</v>
      </c>
    </row>
  </sheetData>
  <mergeCells count="2">
    <mergeCell ref="A11:J11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D5" sqref="D5"/>
    </sheetView>
  </sheetViews>
  <sheetFormatPr defaultRowHeight="15" x14ac:dyDescent="0.25"/>
  <cols>
    <col min="2" max="2" width="11.28515625" customWidth="1"/>
    <col min="4" max="4" width="17.140625" customWidth="1"/>
    <col min="5" max="5" width="13.5703125" customWidth="1"/>
    <col min="6" max="6" width="10.42578125" bestFit="1" customWidth="1"/>
    <col min="10" max="10" width="12.140625" customWidth="1"/>
  </cols>
  <sheetData>
    <row r="1" spans="1:11" x14ac:dyDescent="0.25">
      <c r="A1" s="61" t="s">
        <v>926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42.75" customHeight="1" x14ac:dyDescent="0.25">
      <c r="A2" s="6" t="s">
        <v>1</v>
      </c>
      <c r="B2" s="16" t="s">
        <v>5</v>
      </c>
      <c r="C2" s="15" t="s">
        <v>6</v>
      </c>
      <c r="D2" s="16" t="s">
        <v>1201</v>
      </c>
      <c r="E2" s="15" t="s">
        <v>15</v>
      </c>
      <c r="F2" s="16" t="s">
        <v>8</v>
      </c>
      <c r="G2" s="12" t="s">
        <v>855</v>
      </c>
      <c r="H2" s="13" t="s">
        <v>856</v>
      </c>
      <c r="I2" s="32" t="s">
        <v>857</v>
      </c>
      <c r="J2" s="32" t="s">
        <v>859</v>
      </c>
      <c r="K2" s="32" t="s">
        <v>858</v>
      </c>
    </row>
    <row r="3" spans="1:11" x14ac:dyDescent="0.2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</row>
    <row r="4" spans="1:11" ht="45" x14ac:dyDescent="0.25">
      <c r="A4" s="6" t="s">
        <v>16</v>
      </c>
      <c r="B4" s="9" t="s">
        <v>698</v>
      </c>
      <c r="C4" s="3" t="s">
        <v>923</v>
      </c>
      <c r="D4" s="3">
        <v>2</v>
      </c>
      <c r="E4" s="9" t="s">
        <v>924</v>
      </c>
      <c r="F4" s="8">
        <v>45436</v>
      </c>
      <c r="G4" s="3"/>
      <c r="H4" s="3">
        <f>D4*G4</f>
        <v>0</v>
      </c>
      <c r="I4" s="3"/>
      <c r="J4" s="3">
        <f>G4+I4</f>
        <v>0</v>
      </c>
      <c r="K4" s="3">
        <f>H4+I4</f>
        <v>0</v>
      </c>
    </row>
    <row r="5" spans="1:11" ht="45" x14ac:dyDescent="0.25">
      <c r="A5" s="6" t="s">
        <v>20</v>
      </c>
      <c r="B5" s="9" t="s">
        <v>698</v>
      </c>
      <c r="C5" s="3" t="s">
        <v>923</v>
      </c>
      <c r="D5" s="3">
        <v>2</v>
      </c>
      <c r="E5" s="9" t="s">
        <v>925</v>
      </c>
      <c r="F5" s="8">
        <v>45436</v>
      </c>
      <c r="G5" s="3"/>
      <c r="H5" s="3">
        <f>D5*G5</f>
        <v>0</v>
      </c>
      <c r="I5" s="3"/>
      <c r="J5" s="3">
        <f>G5+I5</f>
        <v>0</v>
      </c>
      <c r="K5" s="3">
        <f>H5+I5</f>
        <v>0</v>
      </c>
    </row>
    <row r="6" spans="1:11" x14ac:dyDescent="0.25">
      <c r="A6" s="60" t="s">
        <v>860</v>
      </c>
      <c r="B6" s="60"/>
      <c r="C6" s="60"/>
      <c r="D6" s="60"/>
      <c r="E6" s="60"/>
      <c r="F6" s="60"/>
      <c r="G6" s="60"/>
      <c r="H6" s="60"/>
      <c r="I6" s="60"/>
      <c r="J6" s="60"/>
      <c r="K6" s="2">
        <f>SUM(K4:K5)</f>
        <v>0</v>
      </c>
    </row>
  </sheetData>
  <mergeCells count="2">
    <mergeCell ref="A6:J6"/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8" sqref="D8"/>
    </sheetView>
  </sheetViews>
  <sheetFormatPr defaultRowHeight="15" x14ac:dyDescent="0.25"/>
  <cols>
    <col min="2" max="2" width="13" customWidth="1"/>
    <col min="3" max="3" width="15.140625" customWidth="1"/>
    <col min="4" max="4" width="13.42578125" customWidth="1"/>
    <col min="5" max="5" width="11" bestFit="1" customWidth="1"/>
    <col min="6" max="6" width="10.42578125" bestFit="1" customWidth="1"/>
    <col min="7" max="7" width="11.5703125" customWidth="1"/>
    <col min="10" max="10" width="10.85546875" customWidth="1"/>
  </cols>
  <sheetData>
    <row r="1" spans="1:11" x14ac:dyDescent="0.25">
      <c r="A1" s="61" t="s">
        <v>935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16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31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ht="43.5" customHeight="1" x14ac:dyDescent="0.25">
      <c r="A4" s="6" t="s">
        <v>16</v>
      </c>
      <c r="B4" s="9" t="s">
        <v>927</v>
      </c>
      <c r="C4" s="9" t="s">
        <v>928</v>
      </c>
      <c r="D4" s="3">
        <v>2</v>
      </c>
      <c r="E4" s="3" t="s">
        <v>929</v>
      </c>
      <c r="F4" s="8">
        <v>45464</v>
      </c>
      <c r="G4" s="3"/>
      <c r="H4" s="3">
        <f>D4*G4</f>
        <v>0</v>
      </c>
      <c r="I4" s="3"/>
      <c r="J4" s="3">
        <f>G4+I4</f>
        <v>0</v>
      </c>
      <c r="K4" s="3">
        <f>H4+I4</f>
        <v>0</v>
      </c>
    </row>
    <row r="5" spans="1:11" ht="46.5" customHeight="1" x14ac:dyDescent="0.25">
      <c r="A5" s="6" t="s">
        <v>20</v>
      </c>
      <c r="B5" s="9" t="s">
        <v>927</v>
      </c>
      <c r="C5" s="9" t="s">
        <v>928</v>
      </c>
      <c r="D5" s="3">
        <v>2</v>
      </c>
      <c r="E5" s="3" t="s">
        <v>930</v>
      </c>
      <c r="F5" s="8">
        <v>45464</v>
      </c>
      <c r="G5" s="3"/>
      <c r="H5" s="3">
        <f t="shared" ref="H5:H8" si="0">D5*G5</f>
        <v>0</v>
      </c>
      <c r="I5" s="3"/>
      <c r="J5" s="3">
        <f t="shared" ref="J5:J8" si="1">G5+I5</f>
        <v>0</v>
      </c>
      <c r="K5" s="3">
        <f t="shared" ref="K5:K8" si="2">H5+I5</f>
        <v>0</v>
      </c>
    </row>
    <row r="6" spans="1:11" ht="47.25" customHeight="1" x14ac:dyDescent="0.25">
      <c r="A6" s="6" t="s">
        <v>24</v>
      </c>
      <c r="B6" s="9" t="s">
        <v>927</v>
      </c>
      <c r="C6" s="9" t="s">
        <v>928</v>
      </c>
      <c r="D6" s="3">
        <v>2</v>
      </c>
      <c r="E6" s="3" t="s">
        <v>931</v>
      </c>
      <c r="F6" s="8">
        <v>45464</v>
      </c>
      <c r="G6" s="3"/>
      <c r="H6" s="3">
        <f t="shared" si="0"/>
        <v>0</v>
      </c>
      <c r="I6" s="3"/>
      <c r="J6" s="3">
        <f t="shared" si="1"/>
        <v>0</v>
      </c>
      <c r="K6" s="3">
        <f t="shared" si="2"/>
        <v>0</v>
      </c>
    </row>
    <row r="7" spans="1:11" ht="30" x14ac:dyDescent="0.25">
      <c r="A7" s="6" t="s">
        <v>27</v>
      </c>
      <c r="B7" s="9" t="s">
        <v>293</v>
      </c>
      <c r="C7" s="9" t="s">
        <v>932</v>
      </c>
      <c r="D7" s="3">
        <v>2</v>
      </c>
      <c r="E7" s="3" t="s">
        <v>933</v>
      </c>
      <c r="F7" s="8">
        <v>45464</v>
      </c>
      <c r="G7" s="3"/>
      <c r="H7" s="3">
        <f t="shared" si="0"/>
        <v>0</v>
      </c>
      <c r="I7" s="3"/>
      <c r="J7" s="3">
        <f t="shared" si="1"/>
        <v>0</v>
      </c>
      <c r="K7" s="3">
        <f t="shared" si="2"/>
        <v>0</v>
      </c>
    </row>
    <row r="8" spans="1:11" ht="30" x14ac:dyDescent="0.25">
      <c r="A8" s="6" t="s">
        <v>31</v>
      </c>
      <c r="B8" s="9" t="s">
        <v>293</v>
      </c>
      <c r="C8" s="9" t="s">
        <v>932</v>
      </c>
      <c r="D8" s="3">
        <v>2</v>
      </c>
      <c r="E8" s="3" t="s">
        <v>934</v>
      </c>
      <c r="F8" s="8">
        <v>45464</v>
      </c>
      <c r="G8" s="3"/>
      <c r="H8" s="3">
        <f t="shared" si="0"/>
        <v>0</v>
      </c>
      <c r="I8" s="3"/>
      <c r="J8" s="3">
        <f t="shared" si="1"/>
        <v>0</v>
      </c>
      <c r="K8" s="3">
        <f t="shared" si="2"/>
        <v>0</v>
      </c>
    </row>
    <row r="9" spans="1:11" x14ac:dyDescent="0.25">
      <c r="A9" s="62" t="s">
        <v>860</v>
      </c>
      <c r="B9" s="63"/>
      <c r="C9" s="63"/>
      <c r="D9" s="63"/>
      <c r="E9" s="63"/>
      <c r="F9" s="63"/>
      <c r="G9" s="63"/>
      <c r="H9" s="63"/>
      <c r="I9" s="63"/>
      <c r="J9" s="64"/>
      <c r="K9" s="3">
        <f>SUM(K4:K8)</f>
        <v>0</v>
      </c>
    </row>
  </sheetData>
  <mergeCells count="2">
    <mergeCell ref="A9:J9"/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D9" sqref="D9"/>
    </sheetView>
  </sheetViews>
  <sheetFormatPr defaultRowHeight="15" x14ac:dyDescent="0.25"/>
  <cols>
    <col min="2" max="2" width="13" customWidth="1"/>
    <col min="3" max="3" width="12.7109375" customWidth="1"/>
    <col min="4" max="4" width="12.85546875" customWidth="1"/>
    <col min="5" max="5" width="11.5703125" customWidth="1"/>
    <col min="6" max="6" width="10.42578125" bestFit="1" customWidth="1"/>
  </cols>
  <sheetData>
    <row r="1" spans="1:11" x14ac:dyDescent="0.25">
      <c r="A1" s="61" t="s">
        <v>936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31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ht="30" x14ac:dyDescent="0.25">
      <c r="A4" s="6" t="s">
        <v>16</v>
      </c>
      <c r="B4" s="9" t="s">
        <v>937</v>
      </c>
      <c r="C4" s="9" t="s">
        <v>938</v>
      </c>
      <c r="D4" s="3">
        <v>2</v>
      </c>
      <c r="E4" s="35">
        <v>10161540</v>
      </c>
      <c r="F4" s="8">
        <v>45472</v>
      </c>
      <c r="G4" s="3"/>
      <c r="H4" s="3">
        <f>D4*G4</f>
        <v>0</v>
      </c>
      <c r="I4" s="3"/>
      <c r="J4" s="3">
        <f>G4+I4</f>
        <v>0</v>
      </c>
      <c r="K4" s="3">
        <f>H4+I4</f>
        <v>0</v>
      </c>
    </row>
    <row r="5" spans="1:11" ht="30" x14ac:dyDescent="0.25">
      <c r="A5" s="6" t="s">
        <v>20</v>
      </c>
      <c r="B5" s="9" t="s">
        <v>937</v>
      </c>
      <c r="C5" s="9" t="s">
        <v>938</v>
      </c>
      <c r="D5" s="3">
        <v>2</v>
      </c>
      <c r="E5" s="35">
        <v>10155452</v>
      </c>
      <c r="F5" s="8">
        <v>45472</v>
      </c>
      <c r="G5" s="3"/>
      <c r="H5" s="3">
        <f t="shared" ref="H5:H9" si="0">D5*G5</f>
        <v>0</v>
      </c>
      <c r="I5" s="3"/>
      <c r="J5" s="3">
        <f t="shared" ref="J5:J9" si="1">G5+I5</f>
        <v>0</v>
      </c>
      <c r="K5" s="3">
        <f t="shared" ref="K5:K9" si="2">H5+I5</f>
        <v>0</v>
      </c>
    </row>
    <row r="6" spans="1:11" ht="30" x14ac:dyDescent="0.25">
      <c r="A6" s="6" t="s">
        <v>24</v>
      </c>
      <c r="B6" s="9" t="s">
        <v>937</v>
      </c>
      <c r="C6" s="9"/>
      <c r="D6" s="3">
        <v>2</v>
      </c>
      <c r="E6" s="35">
        <v>10150527</v>
      </c>
      <c r="F6" s="8">
        <v>45472</v>
      </c>
      <c r="G6" s="3"/>
      <c r="H6" s="3">
        <f t="shared" si="0"/>
        <v>0</v>
      </c>
      <c r="I6" s="3"/>
      <c r="J6" s="3">
        <f t="shared" si="1"/>
        <v>0</v>
      </c>
      <c r="K6" s="3">
        <f t="shared" si="2"/>
        <v>0</v>
      </c>
    </row>
    <row r="7" spans="1:11" ht="30" x14ac:dyDescent="0.25">
      <c r="A7" s="6" t="s">
        <v>27</v>
      </c>
      <c r="B7" s="33" t="s">
        <v>937</v>
      </c>
      <c r="C7" s="9"/>
      <c r="D7" s="3">
        <v>2</v>
      </c>
      <c r="E7" s="35" t="s">
        <v>939</v>
      </c>
      <c r="F7" s="8">
        <v>45472</v>
      </c>
      <c r="G7" s="3"/>
      <c r="H7" s="3">
        <f t="shared" si="0"/>
        <v>0</v>
      </c>
      <c r="I7" s="3"/>
      <c r="J7" s="3">
        <f t="shared" si="1"/>
        <v>0</v>
      </c>
      <c r="K7" s="3">
        <f t="shared" si="2"/>
        <v>0</v>
      </c>
    </row>
    <row r="8" spans="1:11" ht="30" x14ac:dyDescent="0.25">
      <c r="A8" s="6" t="s">
        <v>31</v>
      </c>
      <c r="B8" s="9" t="s">
        <v>937</v>
      </c>
      <c r="C8" s="9" t="s">
        <v>940</v>
      </c>
      <c r="D8" s="3">
        <v>2</v>
      </c>
      <c r="E8" s="35">
        <v>8588</v>
      </c>
      <c r="F8" s="8">
        <v>45472</v>
      </c>
      <c r="G8" s="3"/>
      <c r="H8" s="3">
        <f t="shared" si="0"/>
        <v>0</v>
      </c>
      <c r="I8" s="3"/>
      <c r="J8" s="3">
        <f t="shared" si="1"/>
        <v>0</v>
      </c>
      <c r="K8" s="3">
        <f t="shared" si="2"/>
        <v>0</v>
      </c>
    </row>
    <row r="9" spans="1:11" ht="30" x14ac:dyDescent="0.25">
      <c r="A9" s="6" t="s">
        <v>33</v>
      </c>
      <c r="B9" s="9" t="s">
        <v>937</v>
      </c>
      <c r="C9" s="9" t="s">
        <v>938</v>
      </c>
      <c r="D9" s="3">
        <v>2</v>
      </c>
      <c r="E9" s="35">
        <v>10310057</v>
      </c>
      <c r="F9" s="8">
        <v>45472</v>
      </c>
      <c r="G9" s="3"/>
      <c r="H9" s="3">
        <f t="shared" si="0"/>
        <v>0</v>
      </c>
      <c r="I9" s="3"/>
      <c r="J9" s="3">
        <f t="shared" si="1"/>
        <v>0</v>
      </c>
      <c r="K9" s="3">
        <f t="shared" si="2"/>
        <v>0</v>
      </c>
    </row>
    <row r="10" spans="1:11" x14ac:dyDescent="0.25">
      <c r="A10" s="62" t="s">
        <v>860</v>
      </c>
      <c r="B10" s="63"/>
      <c r="C10" s="63"/>
      <c r="D10" s="63"/>
      <c r="E10" s="63"/>
      <c r="F10" s="63"/>
      <c r="G10" s="63"/>
      <c r="H10" s="63"/>
      <c r="I10" s="63"/>
      <c r="J10" s="64"/>
      <c r="K10" s="3">
        <f>SUM(K4:K9)</f>
        <v>0</v>
      </c>
    </row>
  </sheetData>
  <mergeCells count="2">
    <mergeCell ref="A10:J10"/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6" sqref="A6:J6"/>
    </sheetView>
  </sheetViews>
  <sheetFormatPr defaultRowHeight="15" x14ac:dyDescent="0.25"/>
  <cols>
    <col min="1" max="1" width="3.140625" customWidth="1"/>
    <col min="2" max="2" width="13.140625" bestFit="1" customWidth="1"/>
    <col min="3" max="3" width="18" bestFit="1" customWidth="1"/>
    <col min="4" max="4" width="14.140625" customWidth="1"/>
    <col min="5" max="5" width="11.28515625" bestFit="1" customWidth="1"/>
    <col min="6" max="6" width="10.42578125" bestFit="1" customWidth="1"/>
    <col min="10" max="10" width="12" customWidth="1"/>
  </cols>
  <sheetData>
    <row r="1" spans="1:11" x14ac:dyDescent="0.25">
      <c r="A1" s="61" t="s">
        <v>941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43.5" customHeight="1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6" t="s">
        <v>16</v>
      </c>
      <c r="B4" s="3" t="s">
        <v>670</v>
      </c>
      <c r="C4" s="3" t="s">
        <v>942</v>
      </c>
      <c r="D4" s="3">
        <v>2</v>
      </c>
      <c r="E4" s="3" t="s">
        <v>943</v>
      </c>
      <c r="F4" s="8">
        <v>45464</v>
      </c>
      <c r="G4" s="3"/>
      <c r="H4" s="3">
        <f>D4*G4</f>
        <v>0</v>
      </c>
      <c r="I4" s="3"/>
      <c r="J4" s="3">
        <f>G4+I4</f>
        <v>0</v>
      </c>
      <c r="K4" s="3">
        <f>H4+I4</f>
        <v>0</v>
      </c>
    </row>
    <row r="5" spans="1:11" x14ac:dyDescent="0.25">
      <c r="A5" s="6" t="s">
        <v>20</v>
      </c>
      <c r="B5" s="3" t="s">
        <v>670</v>
      </c>
      <c r="C5" s="3" t="s">
        <v>944</v>
      </c>
      <c r="D5" s="3">
        <v>2</v>
      </c>
      <c r="E5" s="3" t="s">
        <v>945</v>
      </c>
      <c r="F5" s="8">
        <v>45464</v>
      </c>
      <c r="G5" s="3"/>
      <c r="H5" s="3">
        <f>D5*G5</f>
        <v>0</v>
      </c>
      <c r="I5" s="3"/>
      <c r="J5" s="3">
        <f>G5+I5</f>
        <v>0</v>
      </c>
      <c r="K5" s="3">
        <f>H5+I5</f>
        <v>0</v>
      </c>
    </row>
    <row r="6" spans="1:11" x14ac:dyDescent="0.25">
      <c r="A6" s="62" t="s">
        <v>860</v>
      </c>
      <c r="B6" s="63"/>
      <c r="C6" s="63"/>
      <c r="D6" s="63"/>
      <c r="E6" s="63"/>
      <c r="F6" s="63"/>
      <c r="G6" s="63"/>
      <c r="H6" s="63"/>
      <c r="I6" s="63"/>
      <c r="J6" s="64"/>
      <c r="K6" s="3">
        <f>SUM(K4:K5)</f>
        <v>0</v>
      </c>
    </row>
  </sheetData>
  <mergeCells count="2">
    <mergeCell ref="A6:J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7" sqref="A7:J7"/>
    </sheetView>
  </sheetViews>
  <sheetFormatPr defaultRowHeight="15" x14ac:dyDescent="0.25"/>
  <cols>
    <col min="3" max="3" width="14.140625" bestFit="1" customWidth="1"/>
    <col min="4" max="4" width="12.85546875" customWidth="1"/>
    <col min="6" max="6" width="10.42578125" bestFit="1" customWidth="1"/>
  </cols>
  <sheetData>
    <row r="1" spans="1:11" x14ac:dyDescent="0.25">
      <c r="A1" s="61" t="s">
        <v>946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x14ac:dyDescent="0.25">
      <c r="A4" s="6" t="s">
        <v>16</v>
      </c>
      <c r="B4" s="3" t="s">
        <v>947</v>
      </c>
      <c r="C4" s="3" t="s">
        <v>948</v>
      </c>
      <c r="D4" s="3">
        <v>2</v>
      </c>
      <c r="E4" s="3" t="s">
        <v>949</v>
      </c>
      <c r="F4" s="8">
        <v>45470</v>
      </c>
      <c r="G4" s="3"/>
      <c r="H4" s="3"/>
      <c r="I4" s="3"/>
      <c r="J4" s="3"/>
      <c r="K4" s="3"/>
    </row>
    <row r="5" spans="1:11" x14ac:dyDescent="0.25">
      <c r="A5" s="6" t="s">
        <v>20</v>
      </c>
      <c r="B5" s="3" t="s">
        <v>21</v>
      </c>
      <c r="C5" s="3" t="s">
        <v>948</v>
      </c>
      <c r="D5" s="3">
        <v>2</v>
      </c>
      <c r="E5" s="3" t="s">
        <v>950</v>
      </c>
      <c r="F5" s="8">
        <v>45470</v>
      </c>
      <c r="G5" s="3"/>
      <c r="H5" s="3"/>
      <c r="I5" s="3"/>
      <c r="J5" s="3"/>
      <c r="K5" s="3"/>
    </row>
    <row r="6" spans="1:11" x14ac:dyDescent="0.25">
      <c r="A6" s="6" t="s">
        <v>24</v>
      </c>
      <c r="B6" s="3" t="s">
        <v>21</v>
      </c>
      <c r="C6" s="3" t="s">
        <v>948</v>
      </c>
      <c r="D6" s="3">
        <v>2</v>
      </c>
      <c r="E6" s="3" t="s">
        <v>951</v>
      </c>
      <c r="F6" s="8">
        <v>45470</v>
      </c>
      <c r="G6" s="3"/>
      <c r="H6" s="3"/>
      <c r="I6" s="3"/>
      <c r="J6" s="3"/>
      <c r="K6" s="3"/>
    </row>
    <row r="7" spans="1:11" x14ac:dyDescent="0.25">
      <c r="A7" s="62" t="s">
        <v>860</v>
      </c>
      <c r="B7" s="63"/>
      <c r="C7" s="63"/>
      <c r="D7" s="63"/>
      <c r="E7" s="63"/>
      <c r="F7" s="63"/>
      <c r="G7" s="63"/>
      <c r="H7" s="63"/>
      <c r="I7" s="63"/>
      <c r="J7" s="64"/>
      <c r="K7" s="3">
        <f>SUM(K4:K6)</f>
        <v>0</v>
      </c>
    </row>
  </sheetData>
  <mergeCells count="2">
    <mergeCell ref="A7:J7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D4" sqref="D4"/>
    </sheetView>
  </sheetViews>
  <sheetFormatPr defaultRowHeight="15" x14ac:dyDescent="0.25"/>
  <cols>
    <col min="2" max="2" width="20.42578125" customWidth="1"/>
    <col min="4" max="4" width="12" customWidth="1"/>
    <col min="5" max="5" width="12.28515625" bestFit="1" customWidth="1"/>
    <col min="6" max="6" width="19.85546875" bestFit="1" customWidth="1"/>
  </cols>
  <sheetData>
    <row r="1" spans="1:11" x14ac:dyDescent="0.25">
      <c r="A1" s="61" t="s">
        <v>964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51.75" x14ac:dyDescent="0.25">
      <c r="A2" s="31" t="s">
        <v>1</v>
      </c>
      <c r="B2" s="30" t="s">
        <v>5</v>
      </c>
      <c r="C2" s="30" t="s">
        <v>6</v>
      </c>
      <c r="D2" s="30" t="s">
        <v>1201</v>
      </c>
      <c r="E2" s="30" t="s">
        <v>15</v>
      </c>
      <c r="F2" s="30" t="s">
        <v>8</v>
      </c>
      <c r="G2" s="16" t="s">
        <v>855</v>
      </c>
      <c r="H2" s="17" t="s">
        <v>856</v>
      </c>
      <c r="I2" s="34" t="s">
        <v>857</v>
      </c>
      <c r="J2" s="34" t="s">
        <v>859</v>
      </c>
      <c r="K2" s="34" t="s">
        <v>858</v>
      </c>
    </row>
    <row r="3" spans="1:11" x14ac:dyDescent="0.25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34">
        <v>9</v>
      </c>
      <c r="J3" s="34">
        <v>10</v>
      </c>
      <c r="K3" s="34">
        <v>11</v>
      </c>
    </row>
    <row r="4" spans="1:11" ht="30" x14ac:dyDescent="0.25">
      <c r="A4" s="6" t="s">
        <v>16</v>
      </c>
      <c r="B4" s="9" t="s">
        <v>952</v>
      </c>
      <c r="C4" s="3" t="s">
        <v>953</v>
      </c>
      <c r="D4" s="3">
        <v>2</v>
      </c>
      <c r="E4" s="3" t="s">
        <v>954</v>
      </c>
      <c r="F4" s="8">
        <v>45438</v>
      </c>
      <c r="G4" s="3"/>
      <c r="H4" s="3">
        <f>D4*G4</f>
        <v>0</v>
      </c>
      <c r="I4" s="3"/>
      <c r="J4" s="3">
        <f>G4+I4</f>
        <v>0</v>
      </c>
      <c r="K4" s="3">
        <f>H4+I4</f>
        <v>0</v>
      </c>
    </row>
    <row r="5" spans="1:11" x14ac:dyDescent="0.25">
      <c r="A5" s="62" t="s">
        <v>860</v>
      </c>
      <c r="B5" s="63"/>
      <c r="C5" s="63"/>
      <c r="D5" s="63"/>
      <c r="E5" s="63"/>
      <c r="F5" s="63"/>
      <c r="G5" s="63"/>
      <c r="H5" s="63"/>
      <c r="I5" s="63"/>
      <c r="J5" s="64"/>
      <c r="K5" s="3">
        <f>SUM(K4)</f>
        <v>0</v>
      </c>
    </row>
  </sheetData>
  <mergeCells count="2">
    <mergeCell ref="A5:J5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33</vt:i4>
      </vt:variant>
    </vt:vector>
  </HeadingPairs>
  <TitlesOfParts>
    <vt:vector size="33" baseType="lpstr">
      <vt:lpstr>Wytyczne</vt:lpstr>
      <vt:lpstr>Pakiet nr 1</vt:lpstr>
      <vt:lpstr>Pakiet nr 1A</vt:lpstr>
      <vt:lpstr>Pakiet 2</vt:lpstr>
      <vt:lpstr>Pakiet 2A</vt:lpstr>
      <vt:lpstr>Pakiet 3</vt:lpstr>
      <vt:lpstr>Pakiet 3A</vt:lpstr>
      <vt:lpstr>Pakiet 4</vt:lpstr>
      <vt:lpstr>Pakiet 4A</vt:lpstr>
      <vt:lpstr>Pakiet 5</vt:lpstr>
      <vt:lpstr>Pakiet 5A</vt:lpstr>
      <vt:lpstr>Pakiet 6</vt:lpstr>
      <vt:lpstr>Pakiet 6A</vt:lpstr>
      <vt:lpstr>Pakiet 7</vt:lpstr>
      <vt:lpstr>Pakiet 7A</vt:lpstr>
      <vt:lpstr>Pakiet 8</vt:lpstr>
      <vt:lpstr>Pakiet 8A</vt:lpstr>
      <vt:lpstr>Pakiet 9</vt:lpstr>
      <vt:lpstr>Pakiet 9A</vt:lpstr>
      <vt:lpstr>Pakiet 10</vt:lpstr>
      <vt:lpstr>Pakiet 10A</vt:lpstr>
      <vt:lpstr>Pakiet 11</vt:lpstr>
      <vt:lpstr>Pakiet 11A</vt:lpstr>
      <vt:lpstr>Pakiet 12</vt:lpstr>
      <vt:lpstr>Pakiet 12A</vt:lpstr>
      <vt:lpstr>Pakiet 13</vt:lpstr>
      <vt:lpstr>Pakiet 13A</vt:lpstr>
      <vt:lpstr>Pakiet 14A</vt:lpstr>
      <vt:lpstr>Pakiet 15A</vt:lpstr>
      <vt:lpstr>Pakiet 16A</vt:lpstr>
      <vt:lpstr>Pakiet 17A</vt:lpstr>
      <vt:lpstr>Pakiet 18A</vt:lpstr>
      <vt:lpstr>Pakiet 19A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JÓŹWIAK ANNA</dc:creator>
  <cp:lastModifiedBy>JÓŹWIAK ANNA</cp:lastModifiedBy>
  <dcterms:created xsi:type="dcterms:W3CDTF">2024-03-19T12:21:15Z</dcterms:created>
  <dcterms:modified xsi:type="dcterms:W3CDTF">2024-04-05T12:00:52Z</dcterms:modified>
</cp:coreProperties>
</file>