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pital\Desktop\Inne\Leki Spzoz\5. Zawiadomienie o udzieleniu wyjaśnień II\"/>
    </mc:Choice>
  </mc:AlternateContent>
  <xr:revisionPtr revIDLastSave="0" documentId="13_ncr:1_{C4D1B72A-79E2-4D18-B9C8-B050AA40B3BD}" xr6:coauthVersionLast="47" xr6:coauthVersionMax="47" xr10:uidLastSave="{00000000-0000-0000-0000-000000000000}"/>
  <bookViews>
    <workbookView xWindow="-108" yWindow="-108" windowWidth="23256" windowHeight="12456" xr2:uid="{8A04955C-04AD-4DD1-85D0-D884C91B9144}"/>
  </bookViews>
  <sheets>
    <sheet name="Zadanie 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I72" i="1" s="1"/>
  <c r="H72" i="1" s="1"/>
  <c r="I71" i="1"/>
  <c r="H71" i="1" s="1"/>
  <c r="F71" i="1"/>
  <c r="I70" i="1"/>
  <c r="H70" i="1"/>
  <c r="F70" i="1"/>
  <c r="F69" i="1"/>
  <c r="I69" i="1" s="1"/>
  <c r="H69" i="1" s="1"/>
  <c r="F68" i="1"/>
  <c r="I68" i="1" s="1"/>
  <c r="H68" i="1" s="1"/>
  <c r="I67" i="1"/>
  <c r="H67" i="1" s="1"/>
  <c r="F67" i="1"/>
  <c r="I66" i="1"/>
  <c r="H66" i="1"/>
  <c r="F66" i="1"/>
  <c r="F65" i="1"/>
  <c r="I65" i="1" s="1"/>
  <c r="H65" i="1" s="1"/>
  <c r="F64" i="1"/>
  <c r="I64" i="1" s="1"/>
  <c r="H64" i="1" s="1"/>
  <c r="I63" i="1"/>
  <c r="H63" i="1" s="1"/>
  <c r="F63" i="1"/>
  <c r="I62" i="1"/>
  <c r="H62" i="1"/>
  <c r="F62" i="1"/>
  <c r="F61" i="1"/>
  <c r="I61" i="1" s="1"/>
  <c r="H61" i="1" s="1"/>
  <c r="F60" i="1"/>
  <c r="I60" i="1" s="1"/>
  <c r="H60" i="1" s="1"/>
  <c r="I59" i="1"/>
  <c r="H59" i="1" s="1"/>
  <c r="F59" i="1"/>
  <c r="I58" i="1"/>
  <c r="H58" i="1"/>
  <c r="F58" i="1"/>
  <c r="F57" i="1"/>
  <c r="I57" i="1" s="1"/>
  <c r="H57" i="1" s="1"/>
  <c r="F56" i="1"/>
  <c r="I56" i="1" s="1"/>
  <c r="H56" i="1" s="1"/>
  <c r="I55" i="1"/>
  <c r="H55" i="1" s="1"/>
  <c r="F55" i="1"/>
  <c r="F54" i="1"/>
  <c r="I54" i="1" s="1"/>
  <c r="H54" i="1" s="1"/>
  <c r="F53" i="1"/>
  <c r="I53" i="1" s="1"/>
  <c r="H53" i="1" s="1"/>
  <c r="I52" i="1"/>
  <c r="H52" i="1" s="1"/>
  <c r="F52" i="1"/>
  <c r="I51" i="1"/>
  <c r="H51" i="1" s="1"/>
  <c r="F51" i="1"/>
  <c r="F50" i="1"/>
  <c r="I50" i="1" s="1"/>
  <c r="H50" i="1" s="1"/>
  <c r="F49" i="1"/>
  <c r="I49" i="1" s="1"/>
  <c r="H49" i="1" s="1"/>
  <c r="I48" i="1"/>
  <c r="H48" i="1" s="1"/>
  <c r="F48" i="1"/>
  <c r="I47" i="1"/>
  <c r="H47" i="1" s="1"/>
  <c r="F47" i="1"/>
  <c r="F46" i="1"/>
  <c r="I46" i="1" s="1"/>
  <c r="H46" i="1" s="1"/>
  <c r="F45" i="1"/>
  <c r="I45" i="1" s="1"/>
  <c r="H45" i="1" s="1"/>
  <c r="I44" i="1"/>
  <c r="H44" i="1" s="1"/>
  <c r="F44" i="1"/>
  <c r="I43" i="1"/>
  <c r="H43" i="1" s="1"/>
  <c r="F43" i="1"/>
  <c r="F42" i="1"/>
  <c r="I42" i="1" s="1"/>
  <c r="H42" i="1" s="1"/>
  <c r="F41" i="1"/>
  <c r="I41" i="1" s="1"/>
  <c r="H41" i="1" s="1"/>
  <c r="F40" i="1"/>
  <c r="I40" i="1" s="1"/>
  <c r="H40" i="1" s="1"/>
  <c r="I39" i="1"/>
  <c r="H39" i="1" s="1"/>
  <c r="F39" i="1"/>
  <c r="F38" i="1"/>
  <c r="I38" i="1" s="1"/>
  <c r="H38" i="1" s="1"/>
  <c r="F37" i="1"/>
  <c r="I37" i="1" s="1"/>
  <c r="H37" i="1" s="1"/>
  <c r="F36" i="1"/>
  <c r="I36" i="1" s="1"/>
  <c r="H36" i="1" s="1"/>
  <c r="I35" i="1"/>
  <c r="H35" i="1" s="1"/>
  <c r="F35" i="1"/>
  <c r="F34" i="1"/>
  <c r="I34" i="1" s="1"/>
  <c r="H34" i="1" s="1"/>
  <c r="F33" i="1"/>
  <c r="I33" i="1" s="1"/>
  <c r="H33" i="1" s="1"/>
  <c r="F32" i="1"/>
  <c r="I32" i="1" s="1"/>
  <c r="H32" i="1" s="1"/>
  <c r="I31" i="1"/>
  <c r="H31" i="1" s="1"/>
  <c r="F31" i="1"/>
  <c r="F30" i="1"/>
  <c r="I30" i="1" s="1"/>
  <c r="H30" i="1" s="1"/>
  <c r="F29" i="1"/>
  <c r="I29" i="1" s="1"/>
  <c r="H29" i="1" s="1"/>
  <c r="F28" i="1"/>
  <c r="I28" i="1" s="1"/>
  <c r="H28" i="1" s="1"/>
  <c r="I27" i="1"/>
  <c r="H27" i="1" s="1"/>
  <c r="F27" i="1"/>
  <c r="F26" i="1"/>
  <c r="I26" i="1" s="1"/>
  <c r="H26" i="1" s="1"/>
  <c r="F25" i="1"/>
  <c r="I25" i="1" s="1"/>
  <c r="H25" i="1" s="1"/>
  <c r="F24" i="1"/>
  <c r="I24" i="1" s="1"/>
  <c r="H24" i="1" s="1"/>
  <c r="I23" i="1"/>
  <c r="H23" i="1" s="1"/>
  <c r="F23" i="1"/>
  <c r="F22" i="1"/>
  <c r="I22" i="1" s="1"/>
  <c r="H22" i="1" s="1"/>
  <c r="F21" i="1"/>
  <c r="I21" i="1" s="1"/>
  <c r="H21" i="1" s="1"/>
  <c r="F20" i="1"/>
  <c r="I20" i="1" s="1"/>
  <c r="H20" i="1" s="1"/>
  <c r="I19" i="1"/>
  <c r="H19" i="1" s="1"/>
  <c r="F19" i="1"/>
  <c r="F18" i="1"/>
  <c r="I18" i="1" s="1"/>
  <c r="H18" i="1" s="1"/>
  <c r="F17" i="1"/>
  <c r="I17" i="1" s="1"/>
  <c r="H17" i="1" s="1"/>
  <c r="I16" i="1"/>
  <c r="H16" i="1" s="1"/>
  <c r="F16" i="1"/>
  <c r="I15" i="1"/>
  <c r="H15" i="1" s="1"/>
  <c r="F15" i="1"/>
  <c r="F73" i="1" s="1"/>
  <c r="I73" i="1" s="1"/>
</calcChain>
</file>

<file path=xl/sharedStrings.xml><?xml version="1.0" encoding="utf-8"?>
<sst xmlns="http://schemas.openxmlformats.org/spreadsheetml/2006/main" count="138" uniqueCount="83">
  <si>
    <t>Załącznik nr 28 do SWZ po zmianach z dnia 09.04.2024 r.</t>
  </si>
  <si>
    <t>Załącznik nr 1 do umowy nr ZP.382.1.27.2024</t>
  </si>
  <si>
    <t>Formularz cenowy - zadanie nr 27</t>
  </si>
  <si>
    <t>1. Wykonawca oświadcza, że oferowany produkt leczniczy w ramach niniejszego zadania posiada ważne dokumenty dopuszczające do obrotu na terenie Rzeczypospolitej Polskiej - zgodnie z obowiązującym prawem. Na etapie realizacji zamówienia kopie przedmiotowych dokumentów oraz charakterystyki produktu leczniczego zostaną przekazane Zamawiajacemu niezwłocznie na jego wniosek.</t>
  </si>
  <si>
    <t>2. Zamawiający wymaga umieszczenia obowiązkowo nazwy proponowanego produktu wraz z kodem EAN (kolumna nr 10).</t>
  </si>
  <si>
    <t xml:space="preserve">3. Zamawiający zezwala na wycenę preparatów w opakowaniach innej wielkości niż podana przez Zamawiającego, a ich ilość należy  odpowiednio przeliczyć  zaokrąglając je w górę. </t>
  </si>
  <si>
    <t>4. Lek równoważny pod względem składu chemicznego i dawki  lecz różniący się postacią przy zachowaniu tej samej drogi podania można zamieniać w zakresie:   tabl. powl.-tabl.;  tabl.-drażetki; drażetki- tabl; tabl - tabl. powl.</t>
  </si>
  <si>
    <t>5.Wykonawca oświadcza, że poszczególne dostawy przedmiotu zamówienia realizowane będą w terminie: 1 dzień roboczy od daty złożenia zamówienia za pośrednictwem poczty elektronicznej na adres e-mail:....................................</t>
  </si>
  <si>
    <t>6. Adres e-mail Wykonawcy dedykowany do przyjmowania zgłoszeń reklamacyjnych………………………….</t>
  </si>
  <si>
    <t>Lp.</t>
  </si>
  <si>
    <t>Nazwa</t>
  </si>
  <si>
    <t xml:space="preserve">Ilość </t>
  </si>
  <si>
    <t>Rodzaj opakowania</t>
  </si>
  <si>
    <t>Cena netto</t>
  </si>
  <si>
    <t>Wartość netto (6=3x5)</t>
  </si>
  <si>
    <t>Vat %</t>
  </si>
  <si>
    <t>Cena brutto (8=9/3)</t>
  </si>
  <si>
    <t>Wartość brutto (9=6+7)</t>
  </si>
  <si>
    <t>Nazwa handlowa wraz z kodem EAN</t>
  </si>
  <si>
    <t>10% Primene a' 100 ml</t>
  </si>
  <si>
    <t>flak.</t>
  </si>
  <si>
    <t>10% Aminokwasy do stosowania w niewydolności wątroby a' 500 ml</t>
  </si>
  <si>
    <t>Aqua pro inj 500 ml (flak. z dwoma jednocennymi portami, opakowanie stojące) x 10</t>
  </si>
  <si>
    <t>op.</t>
  </si>
  <si>
    <t xml:space="preserve">Etomidatum  emulsja do wstrzykiwań (20 mg/10 ml)x 10 ampułek po 10 ml </t>
  </si>
  <si>
    <t>10% Glucose a'100 ml</t>
  </si>
  <si>
    <t>10% Glucose a'500 ml (flak. z dwoma jednocennymi portami, opakowanie stojące) x 10</t>
  </si>
  <si>
    <t>5% Glucose a'100 ml</t>
  </si>
  <si>
    <t>5% Glucose a'250 ml (flak. z dwoma jednocennymi portami, opakowanie stojące) x 10</t>
  </si>
  <si>
    <t>5% Glucose a'500 ml (flak. z dwoma jednocennymi portami, opakowanie stojące) x 10</t>
  </si>
  <si>
    <t>20% Mannitol a'100 ml (szkło)</t>
  </si>
  <si>
    <t>0,9% Natrii Chlorati a'100 ml  (flak. z dwoma jednocentymetrowymi portami, opakowanie stojące) x 20</t>
  </si>
  <si>
    <t>0,9% Nartii Chlorati a'250 ml  (flak. z dwoma jednocentymetrowymi portami, opakowanie stojące) x 10</t>
  </si>
  <si>
    <t>0,9% Nartii Chlorati a'500 ml  (flak. z dwoma jednocentymetrowymi portami, opakowanie stojące) x 10</t>
  </si>
  <si>
    <t>0,9% Nartii Chlorati a'1000 ml  (worek)</t>
  </si>
  <si>
    <t>worek</t>
  </si>
  <si>
    <t>Roztwór Ringera a '500 (flak. z dwoma jednocentymetrowymi portami, opakowanie stojące) x 10</t>
  </si>
  <si>
    <t>Sól Ringeri Lactate a'500ml</t>
  </si>
  <si>
    <t>Izotoniczny roztwór ze skł. elektrolitów podobnych do skł.płynu zewnątrzkomórkowego z jabłczanem sodu typu sterofundin a'500 ml (flak. z dwoma jednocennymi portami, opakowanie stojące) x 10</t>
  </si>
  <si>
    <t>4% płynna zmodyfikowana żelatyna zawieszona w roztworze elektrolitów a'500 ml (gelofusine) x 10</t>
  </si>
  <si>
    <t>0,9% natrii chlorati a'500 ml typu ecolav x 10</t>
  </si>
  <si>
    <t>0,9% natrii chlorati a'250 ml typu ecolav x 20</t>
  </si>
  <si>
    <t>Paracetamol a'100 ml w opakowaniu typu ecoflac x 10</t>
  </si>
  <si>
    <r>
      <t xml:space="preserve">3-komorowy worek zaw. aminokwasy, emulsje tłuszczowe MCT/LCT (1:1) i glukoze (=8,09) do stosowania do żył obwodowych ( </t>
    </r>
    <r>
      <rPr>
        <sz val="11"/>
        <color rgb="FFFF0000"/>
        <rFont val="Calibri"/>
        <family val="2"/>
        <charset val="238"/>
      </rPr>
      <t xml:space="preserve">typu </t>
    </r>
    <r>
      <rPr>
        <sz val="11"/>
        <rFont val="Calibri"/>
        <family val="2"/>
        <charset val="238"/>
      </rPr>
      <t>omega flex peri a'1250 ml) x 5</t>
    </r>
  </si>
  <si>
    <t xml:space="preserve">Preparat do żywienia pozajelitowego - worek 3 komorowy (aminokwasy+glukoza+emulsja tłuszczowa  typu MCT/LCT) oraz triglicerydy kwasów omega-3 zawierający cynk, 40g aminokwasów, 80g glukozy, 5,7g azotu, o kaloryczności 955kcal  do podaży drogą żył centralnych i obwodowych, poj. 1250ml </t>
  </si>
  <si>
    <t>Preparat do żywienia pozajelitowego - worek 3 komorowy (aminokwasy+glukoza+emulsja tłuszczowa  typu MCT/LCT oraz triglicerydy kwasów omega-3 zawierający 60g aminokwasów, 120g glukozy, 8,6g azotu, o kaloryczności 1435 kcal  do podaży drogą żył centralnych i obwodowych, poj. 1875 ml</t>
  </si>
  <si>
    <t>Preparat do żywienia pozajelitowego - worek 3 komorowy (aminokwasy+glukoza+emulsja tłuszczowa  typu MCT/LCT  oraz triglicerydy  kwasów omega-3) zawierający cynk, 48g aminokwasów, 150g glukozy, 6,8g azotu, o kaloryczności 1265kcal  do podaży drogą żył centralnych, poj. 1250 ml</t>
  </si>
  <si>
    <t>Preparat do żywienia pozajelitowego - worek 3 komorowy (aminokwasy+glukoza+emulsja tłuszczowa  typu MCT/LCT oraz triglicerydy  kwasów omega-3) zawierający cynk, 72g aminokwasów, 225g glukozy, 10,2g azotu, o kaloryczności 1900kcal  do podaży drogą żył centralnych, poj. 1875 ml</t>
  </si>
  <si>
    <t>Preparat do żywienia pozajelitowego - worek 3 komorowy (aminokwasy+glukoza+emulsja tłuszczowa  typu MCT/LCT  oraz triglicerydy  kwasów omega-3) zawierający cynk, 35,9g aminokwasów, 90g glukozy, 5g azotu, o kaloryczności 740kcal  do podaży drogą żył centralnych, poj. 625 ml</t>
  </si>
  <si>
    <t xml:space="preserve">Worek trzykomorowy do żywienia pozajelitowego do podania drogą żył  centralnyc o poj. 1250 ml zawierający: średniołańcuchowe triglicerydy (50%MCT), olej sojowy (40%LCT ) oraz triglicerydy kwasów Omega 3 (10%) wg. monografii nr 1352 . Zawierający aminokwasy 70,1g , glukozę 180g. Energia całkowita 1475 kcal </t>
  </si>
  <si>
    <t>Worek trzykomorowy do żywienia pozajelitowego do podania drogą żył  centralnyc o poj. 1875 ml zawierający: średniołańcuchowe triglicerydy średniołańcuchowe triglicerydy (50%MCT), olej sojowy (40%LCT ) oraz triglicerydy kwasów Omega 3 (10%) wg. monografii nr 1352. Zawierający aminokwasy 105,1g , glukozę 270g. Energia całkowita 2215 kcal.</t>
  </si>
  <si>
    <t xml:space="preserve">preparat do żywienia pozajelitowego - worek 2 komorowy (aminokwasy +glukoza) zawierający 40g aminokwasów, 80 g glukozy, 5,7 g azotu,  o kaloryczności 480 kcal do podaży drogą żył centralnych  i obwodowych </t>
  </si>
  <si>
    <t xml:space="preserve">preparat do żywienia pozajelitowego - worek 2 komorowy (aminokwasy +glukoza) zawierający  48 g aminokwasów, 150 g glukozy,  o kaloryczności 792 kcal, zawartości N=6,8 g do podaży drogą żył centralnych </t>
  </si>
  <si>
    <t xml:space="preserve">preparat do żywienia pozajelitowego - worek 2 komorowy (aminokwasy +glukoza) zawierający   105 g aminokwasów,  360 g glukozy, o kaloryczności 1860 kcal, zawartości N= 15 g  do podaży drogą żył centralnych  </t>
  </si>
  <si>
    <t>sztuka</t>
  </si>
  <si>
    <t>Zbilansowany roztwór pierwiastków śladowych stosowany w żywieniu pozajelitowym</t>
  </si>
  <si>
    <t xml:space="preserve">Multiwitaminowy preparat  zawierający 13 witamin,  zgodny z rekomendacjami ESPEN,  rozpuszczalny w wodzie i w tłuszczach  </t>
  </si>
  <si>
    <t xml:space="preserve">Kompletna normokaloryczna (1 kcal/1 ml) dieta do żywienia dojelitowego,bez błonnika (2 g /100 ml). Zawiera duże ilości oleju rybiego bogatego w kwasy ω-3 (EPA + DHA: 0,05 g /100 ml) oraz  15% MCT. Niska, fizjologiczna osmolarność: 200 mOsm/l. Do stosowania doustnie jak i przez zgłębnik. Opakowanie 500 ml </t>
  </si>
  <si>
    <t xml:space="preserve">Kompletna normokaloryczna (1 kcal/1 ml) dieta do żywienia dojelitowego,bez błonnika. Zawiera duże ilości oleju rybiego bogatego w kwasy ω-3 (EPA + DHA: 0,05 g /100 ml) oraz  15% MCT. Niska, fizjologiczna osmolarność: 200 mOsm/l. Do stosowania doustnie jak i przez zgłębnik. Opakowanie 1000 ml </t>
  </si>
  <si>
    <t xml:space="preserve">Kompletna wysokokaloryczna (1,5 kcal/1 ml) i wysokobiałkowa (7,5 g /100 ml)  dieta do żywienia dojelitowego,bez błonnika. Zawiera duże ilości oleju rybiego bogatego w kwasy ω-3 (EPA + DHA: 0,21 g / 100 ml) oraz  51% MCT. Niska, fizjologiczna osmolarność: 345 mOsm/l. Do stosowania doustnie jak i przez zgłębnik. Opakowanie 500 ml </t>
  </si>
  <si>
    <t xml:space="preserve">Kompletna wysokokaloryczna (1,5 kcal/1 ml) i wysokobiałkowa (7,5 g /100 ml) dieta do żywienia dojelitowego,bez błonnika. Zawiera duże ilości oleju rybiego bogatego w kwasy ω-3 (EPA + DHA: 0,21 g / 100 ml) oraz  51% MCT. Niska, fizjologiczna osmolarność: 345 mOsm/l. Do stosowania doustnie jak i przez zgłębnik. Opakowanie 1000 ml </t>
  </si>
  <si>
    <t xml:space="preserve">Kompletna normokaloryczna (1 kcal/1 ml) dieta do żywienia dojelitowego, przeznaczona dla pacjentów z nietolerancją glukozy, zawierająca weglowodany złożone pozyskane z tapioki, wysoka zawartość oleju rybiego (EPA + DHA: 0,18 g/100). Niska, fizjologiczna osmolarność: 215 mOsm/l. Do stosowania doustnie jak i przez zgłębnik. Opakowanie 500 ml </t>
  </si>
  <si>
    <t xml:space="preserve">Kompletna wysokokaloryczna (1 ,32kcal/1 ml) dieta do żywienia dojelitowego dla pacjentów z niewydolnością wątroby,w której aminokwasy rozgałęzione stanowią  40% aminokwasów z dużą zawartością  MCT (50% tłuszczy stanowią MCT - 2,9g
/100 ml) o czekoladowym  smaku. Niska osmolarność: 395 mOsm/l. Do stosowania doustnie jak i przez zgłębnik. Opakowanie 500 ml </t>
  </si>
  <si>
    <t>Żywność specjalnego przeznaczenia medycznego,  na bazie soków owocowych, świeży, lekko kwaśny, brzoskwiniowy smak, 1 opakowanie dostarcza  2g EPA&amp;DHA.</t>
  </si>
  <si>
    <t>Żywność specjalnego przeznaczenia medycznego,  na bazie soków owocowych, świeży, lekko kwaśny, malinowy smak, 1 opakowanie dostarcza  2g EPA&amp;DHA.</t>
  </si>
  <si>
    <t>Linia do podazy przez pompę diety dojelitowej kompatybilna z oferowanymi produktami</t>
  </si>
  <si>
    <t>Łącznik do przygot. leków niebezpiecznych w fiolkach oraz do wlewu suplementów do żywienia pozajelitowego tworzącysystem zamkniety, spełnia def. NIOSH 2004. Potwierdzona szczelność chemiczna i mikrobiologiczna.</t>
  </si>
  <si>
    <t>Preparat witaminowy Ryboflawiny sodu fosforan + Nikotynamid + Pirydoksyny chlorowodorek + Sodu askorbinian + Biotyna + Kwas foliowy + Cyjanokobalamina + Tiaminy azotan proszek do sporządzania infuji x 10 fiolek</t>
  </si>
  <si>
    <t>2-komorowy worek zaw. aminokwasy (48,1 g/l), węglowodany (150g/l) i elektrolity do stosowania drogą żył centralnych (nutriflex plus 1000 ml) x 5</t>
  </si>
  <si>
    <t xml:space="preserve">2-komorowy worek zaw. aminokwasy (40g/l), węglowodany (80g/l) i elektrolity do stosowania do żył centralnych (nutriflex peri a'1000 ml) x5 </t>
  </si>
  <si>
    <t>30% sterylny roztwór wodny glukozy 0,7 ml x 100 fiol</t>
  </si>
  <si>
    <t>zestaw pierwiastów śladowych typu  tacutil  x 5 amp</t>
  </si>
  <si>
    <t>all-rac-alfa-Tocopherolum + Acidum ascorbicum + Biotinum + cholekalcyferol + Cyanocobalaminum + Dexpanthenolum + Kwas foliowy uwodniony (Witamina B9) + Nicotinamidum + all-rac-Fitomenadion (witamina K1) + Pyridoxini hydrochloridum (Vitaminum B6) + Riboflavini natrii phosphas + Thiamini hydrochloridum (vitaminum B1) + Witamina A (palmitynian retinolu) -preparat wielowita,inowy  932 mg suchej substancji x 10 fiol</t>
  </si>
  <si>
    <t>0,95 Nacl 3000 ml worek</t>
  </si>
  <si>
    <t>Sodu chlorek + Sodu octan trójwodny + Sodu cytrynian dwuwodny + Wapnia chlorek dwuwodny + Potasu chlorek + Magnezu chlorek sześciowodny a'500 ml</t>
  </si>
  <si>
    <t>0,3% Pottasium Chloride +0,9%NaCl 1000 ml roztwór do infuzji x 10 but</t>
  </si>
  <si>
    <t>0,3% Pottasium Chloride +0,9%NaCl 500 ml roztwór do infuzji x 10 but</t>
  </si>
  <si>
    <t>0,3% Pottasium Chloride + Glucoze 5% 500ml roztwór do onduzji x 10 but</t>
  </si>
  <si>
    <t>Ibuprofenum  600mg/ 100ml r-r do infuzji x 20 but</t>
  </si>
  <si>
    <t>Ibuprofenum 400mg/ 100ml r-r do infuzji x 20 but</t>
  </si>
  <si>
    <t>Propofolum  MCT/LCT 1% 20 ml x 5 amp</t>
  </si>
  <si>
    <t>x</t>
  </si>
  <si>
    <t>7. Wykonawca użyczy Zamawiającemu jedną pompę do żywienia dojelitowego.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</si>
</sst>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9" fontId="6" fillId="2" borderId="3" xfId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vertical="center" wrapText="1"/>
    </xf>
    <xf numFmtId="9" fontId="6" fillId="2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8" fillId="0" borderId="1" xfId="0" applyFont="1" applyBorder="1"/>
    <xf numFmtId="0" fontId="6" fillId="0" borderId="5" xfId="2" applyFont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 wrapText="1"/>
    </xf>
    <xf numFmtId="4" fontId="7" fillId="2" borderId="1" xfId="4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2" borderId="7" xfId="3" applyFont="1" applyFill="1" applyBorder="1" applyAlignment="1">
      <alignment horizontal="justify" vertical="center" wrapText="1"/>
    </xf>
    <xf numFmtId="0" fontId="6" fillId="5" borderId="6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vertical="center" wrapText="1"/>
    </xf>
    <xf numFmtId="0" fontId="6" fillId="6" borderId="1" xfId="5" applyFont="1" applyFill="1" applyBorder="1" applyAlignment="1">
      <alignment vertical="center" wrapText="1"/>
    </xf>
    <xf numFmtId="0" fontId="8" fillId="0" borderId="0" xfId="0" applyFont="1"/>
    <xf numFmtId="4" fontId="11" fillId="0" borderId="1" xfId="0" applyNumberFormat="1" applyFont="1" applyBorder="1" applyAlignment="1">
      <alignment horizontal="center" vertical="center"/>
    </xf>
  </cellXfs>
  <cellStyles count="6">
    <cellStyle name="Excel Built-in Normal" xfId="2" xr:uid="{2D5AFC54-16FF-43E5-B101-71CAF4580984}"/>
    <cellStyle name="Normalny" xfId="0" builtinId="0"/>
    <cellStyle name="Normalny 2" xfId="3" xr:uid="{EE22F4BD-1D64-4658-9790-41413E48504E}"/>
    <cellStyle name="Normalny 8" xfId="4" xr:uid="{127E93D8-B63F-4CC1-8E54-EC1A27080E9F}"/>
    <cellStyle name="Normalny_Arkusz1" xfId="5" xr:uid="{CA4694F7-9E57-4AF3-B85E-706280A40785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7087-ABA7-4066-884E-107D3C9F8EE1}">
  <dimension ref="A1:J73"/>
  <sheetViews>
    <sheetView tabSelected="1" zoomScale="80" zoomScaleNormal="80" workbookViewId="0">
      <selection activeCell="A11" sqref="A11:J11"/>
    </sheetView>
  </sheetViews>
  <sheetFormatPr defaultRowHeight="14.4" x14ac:dyDescent="0.3"/>
  <cols>
    <col min="1" max="1" width="6.44140625" customWidth="1"/>
    <col min="2" max="2" width="63" customWidth="1"/>
    <col min="5" max="5" width="11.6640625" customWidth="1"/>
    <col min="6" max="6" width="13" customWidth="1"/>
    <col min="8" max="8" width="13" customWidth="1"/>
    <col min="9" max="9" width="15.5546875" customWidth="1"/>
    <col min="10" max="10" width="18.5546875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ht="15.75" customHeight="1" x14ac:dyDescent="0.3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70.5" customHeight="1" x14ac:dyDescent="0.3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31.5" customHeight="1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ht="39.75" customHeight="1" x14ac:dyDescent="0.3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ht="38.25" customHeight="1" x14ac:dyDescent="0.3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9" spans="1:10" ht="47.25" customHeight="1" x14ac:dyDescent="0.3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</row>
    <row r="10" spans="1:10" ht="31.5" customHeight="1" x14ac:dyDescent="0.3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31.5" customHeight="1" x14ac:dyDescent="0.3">
      <c r="A11" s="3" t="s">
        <v>82</v>
      </c>
      <c r="B11" s="4"/>
      <c r="C11" s="4"/>
      <c r="D11" s="4"/>
      <c r="E11" s="4"/>
      <c r="F11" s="4"/>
      <c r="G11" s="4"/>
      <c r="H11" s="4"/>
      <c r="I11" s="4"/>
      <c r="J11" s="4"/>
    </row>
    <row r="13" spans="1:10" ht="43.2" x14ac:dyDescent="0.3">
      <c r="A13" s="5" t="s">
        <v>9</v>
      </c>
      <c r="B13" s="5" t="s">
        <v>10</v>
      </c>
      <c r="C13" s="6" t="s">
        <v>11</v>
      </c>
      <c r="D13" s="6" t="s">
        <v>12</v>
      </c>
      <c r="E13" s="7" t="s">
        <v>13</v>
      </c>
      <c r="F13" s="7" t="s">
        <v>14</v>
      </c>
      <c r="G13" s="8" t="s">
        <v>15</v>
      </c>
      <c r="H13" s="9" t="s">
        <v>16</v>
      </c>
      <c r="I13" s="10" t="s">
        <v>17</v>
      </c>
      <c r="J13" s="5" t="s">
        <v>18</v>
      </c>
    </row>
    <row r="14" spans="1:10" x14ac:dyDescent="0.3">
      <c r="A14" s="5">
        <v>1</v>
      </c>
      <c r="B14" s="5">
        <v>2</v>
      </c>
      <c r="C14" s="6">
        <v>3</v>
      </c>
      <c r="D14" s="6">
        <v>4</v>
      </c>
      <c r="E14" s="5">
        <v>5</v>
      </c>
      <c r="F14" s="5">
        <v>6</v>
      </c>
      <c r="G14" s="6">
        <v>7</v>
      </c>
      <c r="H14" s="6">
        <v>8</v>
      </c>
      <c r="I14" s="5">
        <v>9</v>
      </c>
      <c r="J14" s="5">
        <v>10</v>
      </c>
    </row>
    <row r="15" spans="1:10" x14ac:dyDescent="0.3">
      <c r="A15" s="5">
        <v>1</v>
      </c>
      <c r="B15" s="11" t="s">
        <v>19</v>
      </c>
      <c r="C15" s="5">
        <v>120</v>
      </c>
      <c r="D15" s="5" t="s">
        <v>20</v>
      </c>
      <c r="E15" s="12"/>
      <c r="F15" s="9">
        <f>C15*E15</f>
        <v>0</v>
      </c>
      <c r="G15" s="13">
        <v>0.08</v>
      </c>
      <c r="H15" s="14">
        <f>I15/C15</f>
        <v>0</v>
      </c>
      <c r="I15" s="9">
        <f>F15*(1+G15)</f>
        <v>0</v>
      </c>
      <c r="J15" s="15"/>
    </row>
    <row r="16" spans="1:10" x14ac:dyDescent="0.3">
      <c r="A16" s="5">
        <v>2</v>
      </c>
      <c r="B16" s="11" t="s">
        <v>21</v>
      </c>
      <c r="C16" s="5">
        <v>100</v>
      </c>
      <c r="D16" s="5" t="s">
        <v>20</v>
      </c>
      <c r="E16" s="12"/>
      <c r="F16" s="9">
        <f t="shared" ref="F16:F72" si="0">C16*E16</f>
        <v>0</v>
      </c>
      <c r="G16" s="16">
        <v>0.08</v>
      </c>
      <c r="H16" s="14">
        <f t="shared" ref="H16:H72" si="1">I16/C16</f>
        <v>0</v>
      </c>
      <c r="I16" s="9">
        <f t="shared" ref="I16:I72" si="2">F16*(1+G16)</f>
        <v>0</v>
      </c>
      <c r="J16" s="17"/>
    </row>
    <row r="17" spans="1:10" ht="24.75" customHeight="1" x14ac:dyDescent="0.3">
      <c r="A17" s="5">
        <v>3</v>
      </c>
      <c r="B17" s="11" t="s">
        <v>22</v>
      </c>
      <c r="C17" s="5">
        <v>500</v>
      </c>
      <c r="D17" s="5" t="s">
        <v>23</v>
      </c>
      <c r="E17" s="12"/>
      <c r="F17" s="9">
        <f t="shared" si="0"/>
        <v>0</v>
      </c>
      <c r="G17" s="16">
        <v>0.08</v>
      </c>
      <c r="H17" s="14">
        <f t="shared" si="1"/>
        <v>0</v>
      </c>
      <c r="I17" s="9">
        <f t="shared" si="2"/>
        <v>0</v>
      </c>
      <c r="J17" s="18"/>
    </row>
    <row r="18" spans="1:10" ht="27" customHeight="1" x14ac:dyDescent="0.3">
      <c r="A18" s="5">
        <v>4</v>
      </c>
      <c r="B18" s="19" t="s">
        <v>24</v>
      </c>
      <c r="C18" s="5">
        <v>10</v>
      </c>
      <c r="D18" s="5" t="s">
        <v>23</v>
      </c>
      <c r="E18" s="12"/>
      <c r="F18" s="9">
        <f t="shared" si="0"/>
        <v>0</v>
      </c>
      <c r="G18" s="16">
        <v>0.08</v>
      </c>
      <c r="H18" s="14">
        <f t="shared" si="1"/>
        <v>0</v>
      </c>
      <c r="I18" s="9">
        <f t="shared" si="2"/>
        <v>0</v>
      </c>
      <c r="J18" s="18"/>
    </row>
    <row r="19" spans="1:10" x14ac:dyDescent="0.3">
      <c r="A19" s="5">
        <v>5</v>
      </c>
      <c r="B19" s="11" t="s">
        <v>25</v>
      </c>
      <c r="C19" s="5">
        <v>800</v>
      </c>
      <c r="D19" s="5" t="s">
        <v>20</v>
      </c>
      <c r="E19" s="12"/>
      <c r="F19" s="9">
        <f t="shared" si="0"/>
        <v>0</v>
      </c>
      <c r="G19" s="16">
        <v>0.08</v>
      </c>
      <c r="H19" s="14">
        <f t="shared" si="1"/>
        <v>0</v>
      </c>
      <c r="I19" s="9">
        <f t="shared" si="2"/>
        <v>0</v>
      </c>
      <c r="J19" s="18"/>
    </row>
    <row r="20" spans="1:10" ht="28.8" x14ac:dyDescent="0.3">
      <c r="A20" s="5">
        <v>6</v>
      </c>
      <c r="B20" s="11" t="s">
        <v>26</v>
      </c>
      <c r="C20" s="5">
        <v>50</v>
      </c>
      <c r="D20" s="5" t="s">
        <v>23</v>
      </c>
      <c r="E20" s="12"/>
      <c r="F20" s="9">
        <f t="shared" si="0"/>
        <v>0</v>
      </c>
      <c r="G20" s="16">
        <v>0.08</v>
      </c>
      <c r="H20" s="14">
        <f t="shared" si="1"/>
        <v>0</v>
      </c>
      <c r="I20" s="9">
        <f t="shared" si="2"/>
        <v>0</v>
      </c>
      <c r="J20" s="18"/>
    </row>
    <row r="21" spans="1:10" x14ac:dyDescent="0.3">
      <c r="A21" s="5">
        <v>7</v>
      </c>
      <c r="B21" s="11" t="s">
        <v>27</v>
      </c>
      <c r="C21" s="5">
        <v>800</v>
      </c>
      <c r="D21" s="5" t="s">
        <v>20</v>
      </c>
      <c r="E21" s="12"/>
      <c r="F21" s="9">
        <f t="shared" si="0"/>
        <v>0</v>
      </c>
      <c r="G21" s="16">
        <v>0.08</v>
      </c>
      <c r="H21" s="14">
        <f t="shared" si="1"/>
        <v>0</v>
      </c>
      <c r="I21" s="9">
        <f t="shared" si="2"/>
        <v>0</v>
      </c>
      <c r="J21" s="18"/>
    </row>
    <row r="22" spans="1:10" ht="28.8" x14ac:dyDescent="0.3">
      <c r="A22" s="5">
        <v>8</v>
      </c>
      <c r="B22" s="11" t="s">
        <v>28</v>
      </c>
      <c r="C22" s="5">
        <v>100</v>
      </c>
      <c r="D22" s="5" t="s">
        <v>23</v>
      </c>
      <c r="E22" s="12"/>
      <c r="F22" s="9">
        <f t="shared" si="0"/>
        <v>0</v>
      </c>
      <c r="G22" s="16">
        <v>0.08</v>
      </c>
      <c r="H22" s="14">
        <f t="shared" si="1"/>
        <v>0</v>
      </c>
      <c r="I22" s="9">
        <f t="shared" si="2"/>
        <v>0</v>
      </c>
      <c r="J22" s="18"/>
    </row>
    <row r="23" spans="1:10" ht="28.8" x14ac:dyDescent="0.3">
      <c r="A23" s="5">
        <v>9</v>
      </c>
      <c r="B23" s="11" t="s">
        <v>29</v>
      </c>
      <c r="C23" s="5">
        <v>400</v>
      </c>
      <c r="D23" s="5" t="s">
        <v>23</v>
      </c>
      <c r="E23" s="12"/>
      <c r="F23" s="9">
        <f t="shared" si="0"/>
        <v>0</v>
      </c>
      <c r="G23" s="16">
        <v>0.08</v>
      </c>
      <c r="H23" s="14">
        <f t="shared" si="1"/>
        <v>0</v>
      </c>
      <c r="I23" s="9">
        <f t="shared" si="2"/>
        <v>0</v>
      </c>
      <c r="J23" s="18"/>
    </row>
    <row r="24" spans="1:10" x14ac:dyDescent="0.3">
      <c r="A24" s="5">
        <v>10</v>
      </c>
      <c r="B24" s="11" t="s">
        <v>30</v>
      </c>
      <c r="C24" s="5">
        <v>160</v>
      </c>
      <c r="D24" s="5" t="s">
        <v>20</v>
      </c>
      <c r="E24" s="12"/>
      <c r="F24" s="9">
        <f t="shared" si="0"/>
        <v>0</v>
      </c>
      <c r="G24" s="16">
        <v>0.08</v>
      </c>
      <c r="H24" s="14">
        <f t="shared" si="1"/>
        <v>0</v>
      </c>
      <c r="I24" s="9">
        <f t="shared" si="2"/>
        <v>0</v>
      </c>
      <c r="J24" s="18"/>
    </row>
    <row r="25" spans="1:10" ht="28.8" x14ac:dyDescent="0.3">
      <c r="A25" s="5">
        <v>11</v>
      </c>
      <c r="B25" s="11" t="s">
        <v>31</v>
      </c>
      <c r="C25" s="5">
        <v>3000</v>
      </c>
      <c r="D25" s="5" t="s">
        <v>23</v>
      </c>
      <c r="E25" s="12"/>
      <c r="F25" s="9">
        <f t="shared" si="0"/>
        <v>0</v>
      </c>
      <c r="G25" s="16">
        <v>0.08</v>
      </c>
      <c r="H25" s="14">
        <f t="shared" si="1"/>
        <v>0</v>
      </c>
      <c r="I25" s="9">
        <f t="shared" si="2"/>
        <v>0</v>
      </c>
      <c r="J25" s="18"/>
    </row>
    <row r="26" spans="1:10" ht="28.8" x14ac:dyDescent="0.3">
      <c r="A26" s="5">
        <v>12</v>
      </c>
      <c r="B26" s="11" t="s">
        <v>32</v>
      </c>
      <c r="C26" s="5">
        <v>600</v>
      </c>
      <c r="D26" s="5" t="s">
        <v>23</v>
      </c>
      <c r="E26" s="12"/>
      <c r="F26" s="9">
        <f t="shared" si="0"/>
        <v>0</v>
      </c>
      <c r="G26" s="16">
        <v>0.08</v>
      </c>
      <c r="H26" s="14">
        <f t="shared" si="1"/>
        <v>0</v>
      </c>
      <c r="I26" s="9">
        <f t="shared" si="2"/>
        <v>0</v>
      </c>
      <c r="J26" s="18"/>
    </row>
    <row r="27" spans="1:10" ht="28.8" x14ac:dyDescent="0.3">
      <c r="A27" s="5">
        <v>13</v>
      </c>
      <c r="B27" s="11" t="s">
        <v>33</v>
      </c>
      <c r="C27" s="5">
        <v>3000</v>
      </c>
      <c r="D27" s="5" t="s">
        <v>23</v>
      </c>
      <c r="E27" s="12"/>
      <c r="F27" s="9">
        <f t="shared" si="0"/>
        <v>0</v>
      </c>
      <c r="G27" s="16">
        <v>0.08</v>
      </c>
      <c r="H27" s="14">
        <f t="shared" si="1"/>
        <v>0</v>
      </c>
      <c r="I27" s="9">
        <f t="shared" si="2"/>
        <v>0</v>
      </c>
      <c r="J27" s="18"/>
    </row>
    <row r="28" spans="1:10" x14ac:dyDescent="0.3">
      <c r="A28" s="5">
        <v>14</v>
      </c>
      <c r="B28" s="11" t="s">
        <v>34</v>
      </c>
      <c r="C28" s="5">
        <v>480</v>
      </c>
      <c r="D28" s="5" t="s">
        <v>35</v>
      </c>
      <c r="E28" s="12"/>
      <c r="F28" s="9">
        <f t="shared" si="0"/>
        <v>0</v>
      </c>
      <c r="G28" s="16">
        <v>0.08</v>
      </c>
      <c r="H28" s="14">
        <f t="shared" si="1"/>
        <v>0</v>
      </c>
      <c r="I28" s="9">
        <f t="shared" si="2"/>
        <v>0</v>
      </c>
      <c r="J28" s="18"/>
    </row>
    <row r="29" spans="1:10" ht="28.8" x14ac:dyDescent="0.3">
      <c r="A29" s="5">
        <v>15</v>
      </c>
      <c r="B29" s="11" t="s">
        <v>36</v>
      </c>
      <c r="C29" s="5">
        <v>200</v>
      </c>
      <c r="D29" s="5" t="s">
        <v>23</v>
      </c>
      <c r="E29" s="12"/>
      <c r="F29" s="9">
        <f t="shared" si="0"/>
        <v>0</v>
      </c>
      <c r="G29" s="16">
        <v>0.08</v>
      </c>
      <c r="H29" s="14">
        <f t="shared" si="1"/>
        <v>0</v>
      </c>
      <c r="I29" s="9">
        <f t="shared" si="2"/>
        <v>0</v>
      </c>
      <c r="J29" s="18"/>
    </row>
    <row r="30" spans="1:10" x14ac:dyDescent="0.3">
      <c r="A30" s="5">
        <v>16</v>
      </c>
      <c r="B30" s="11" t="s">
        <v>37</v>
      </c>
      <c r="C30" s="5">
        <v>200</v>
      </c>
      <c r="D30" s="5" t="s">
        <v>20</v>
      </c>
      <c r="E30" s="12"/>
      <c r="F30" s="9">
        <f t="shared" si="0"/>
        <v>0</v>
      </c>
      <c r="G30" s="16">
        <v>0.08</v>
      </c>
      <c r="H30" s="14">
        <f t="shared" si="1"/>
        <v>0</v>
      </c>
      <c r="I30" s="9">
        <f t="shared" si="2"/>
        <v>0</v>
      </c>
      <c r="J30" s="18"/>
    </row>
    <row r="31" spans="1:10" ht="43.2" x14ac:dyDescent="0.3">
      <c r="A31" s="5">
        <v>17</v>
      </c>
      <c r="B31" s="11" t="s">
        <v>38</v>
      </c>
      <c r="C31" s="5">
        <v>3000</v>
      </c>
      <c r="D31" s="5" t="s">
        <v>23</v>
      </c>
      <c r="E31" s="12"/>
      <c r="F31" s="9">
        <f t="shared" si="0"/>
        <v>0</v>
      </c>
      <c r="G31" s="16">
        <v>0.08</v>
      </c>
      <c r="H31" s="14">
        <f t="shared" si="1"/>
        <v>0</v>
      </c>
      <c r="I31" s="9">
        <f t="shared" si="2"/>
        <v>0</v>
      </c>
      <c r="J31" s="18"/>
    </row>
    <row r="32" spans="1:10" ht="28.8" x14ac:dyDescent="0.3">
      <c r="A32" s="5">
        <v>18</v>
      </c>
      <c r="B32" s="11" t="s">
        <v>39</v>
      </c>
      <c r="C32" s="5">
        <v>12</v>
      </c>
      <c r="D32" s="5" t="s">
        <v>23</v>
      </c>
      <c r="E32" s="12"/>
      <c r="F32" s="9">
        <f t="shared" si="0"/>
        <v>0</v>
      </c>
      <c r="G32" s="16">
        <v>0.08</v>
      </c>
      <c r="H32" s="14">
        <f t="shared" si="1"/>
        <v>0</v>
      </c>
      <c r="I32" s="9">
        <f t="shared" si="2"/>
        <v>0</v>
      </c>
      <c r="J32" s="18"/>
    </row>
    <row r="33" spans="1:10" x14ac:dyDescent="0.3">
      <c r="A33" s="5">
        <v>19</v>
      </c>
      <c r="B33" s="11" t="s">
        <v>40</v>
      </c>
      <c r="C33" s="5">
        <v>120</v>
      </c>
      <c r="D33" s="5" t="s">
        <v>23</v>
      </c>
      <c r="E33" s="12"/>
      <c r="F33" s="9">
        <f t="shared" si="0"/>
        <v>0</v>
      </c>
      <c r="G33" s="16">
        <v>0.08</v>
      </c>
      <c r="H33" s="14">
        <f t="shared" si="1"/>
        <v>0</v>
      </c>
      <c r="I33" s="9">
        <f t="shared" si="2"/>
        <v>0</v>
      </c>
      <c r="J33" s="18"/>
    </row>
    <row r="34" spans="1:10" x14ac:dyDescent="0.3">
      <c r="A34" s="5">
        <v>20</v>
      </c>
      <c r="B34" s="11" t="s">
        <v>41</v>
      </c>
      <c r="C34" s="5">
        <v>100</v>
      </c>
      <c r="D34" s="5" t="s">
        <v>23</v>
      </c>
      <c r="E34" s="12"/>
      <c r="F34" s="9">
        <f t="shared" si="0"/>
        <v>0</v>
      </c>
      <c r="G34" s="16">
        <v>0.08</v>
      </c>
      <c r="H34" s="14">
        <f t="shared" si="1"/>
        <v>0</v>
      </c>
      <c r="I34" s="9">
        <f t="shared" si="2"/>
        <v>0</v>
      </c>
      <c r="J34" s="18"/>
    </row>
    <row r="35" spans="1:10" x14ac:dyDescent="0.3">
      <c r="A35" s="5">
        <v>21</v>
      </c>
      <c r="B35" s="11" t="s">
        <v>42</v>
      </c>
      <c r="C35" s="5">
        <v>1500</v>
      </c>
      <c r="D35" s="5" t="s">
        <v>23</v>
      </c>
      <c r="E35" s="12"/>
      <c r="F35" s="9">
        <f t="shared" si="0"/>
        <v>0</v>
      </c>
      <c r="G35" s="16">
        <v>0.08</v>
      </c>
      <c r="H35" s="14">
        <f t="shared" si="1"/>
        <v>0</v>
      </c>
      <c r="I35" s="9">
        <f t="shared" si="2"/>
        <v>0</v>
      </c>
      <c r="J35" s="18"/>
    </row>
    <row r="36" spans="1:10" ht="43.2" x14ac:dyDescent="0.3">
      <c r="A36" s="5">
        <v>22</v>
      </c>
      <c r="B36" s="11" t="s">
        <v>43</v>
      </c>
      <c r="C36" s="5">
        <v>80</v>
      </c>
      <c r="D36" s="5" t="s">
        <v>23</v>
      </c>
      <c r="E36" s="12"/>
      <c r="F36" s="9">
        <f t="shared" si="0"/>
        <v>0</v>
      </c>
      <c r="G36" s="16">
        <v>0.08</v>
      </c>
      <c r="H36" s="14">
        <f t="shared" si="1"/>
        <v>0</v>
      </c>
      <c r="I36" s="9">
        <f t="shared" si="2"/>
        <v>0</v>
      </c>
      <c r="J36" s="18"/>
    </row>
    <row r="37" spans="1:10" ht="72" x14ac:dyDescent="0.3">
      <c r="A37" s="5">
        <v>24</v>
      </c>
      <c r="B37" s="20" t="s">
        <v>44</v>
      </c>
      <c r="C37" s="5">
        <v>140</v>
      </c>
      <c r="D37" s="5" t="s">
        <v>35</v>
      </c>
      <c r="E37" s="21"/>
      <c r="F37" s="9">
        <f t="shared" si="0"/>
        <v>0</v>
      </c>
      <c r="G37" s="16">
        <v>0.08</v>
      </c>
      <c r="H37" s="14">
        <f t="shared" si="1"/>
        <v>0</v>
      </c>
      <c r="I37" s="9">
        <f t="shared" si="2"/>
        <v>0</v>
      </c>
      <c r="J37" s="18"/>
    </row>
    <row r="38" spans="1:10" ht="72" x14ac:dyDescent="0.3">
      <c r="A38" s="5">
        <v>25</v>
      </c>
      <c r="B38" s="22" t="s">
        <v>45</v>
      </c>
      <c r="C38" s="5">
        <v>50</v>
      </c>
      <c r="D38" s="5" t="s">
        <v>35</v>
      </c>
      <c r="E38" s="21"/>
      <c r="F38" s="9">
        <f t="shared" si="0"/>
        <v>0</v>
      </c>
      <c r="G38" s="16">
        <v>0.08</v>
      </c>
      <c r="H38" s="14">
        <f t="shared" si="1"/>
        <v>0</v>
      </c>
      <c r="I38" s="9">
        <f t="shared" si="2"/>
        <v>0</v>
      </c>
      <c r="J38" s="18"/>
    </row>
    <row r="39" spans="1:10" ht="72" x14ac:dyDescent="0.3">
      <c r="A39" s="5">
        <v>26</v>
      </c>
      <c r="B39" s="22" t="s">
        <v>46</v>
      </c>
      <c r="C39" s="5">
        <v>100</v>
      </c>
      <c r="D39" s="5" t="s">
        <v>35</v>
      </c>
      <c r="E39" s="21"/>
      <c r="F39" s="9">
        <f t="shared" si="0"/>
        <v>0</v>
      </c>
      <c r="G39" s="16">
        <v>0.08</v>
      </c>
      <c r="H39" s="14">
        <f t="shared" si="1"/>
        <v>0</v>
      </c>
      <c r="I39" s="9">
        <f t="shared" si="2"/>
        <v>0</v>
      </c>
      <c r="J39" s="18"/>
    </row>
    <row r="40" spans="1:10" ht="72" x14ac:dyDescent="0.3">
      <c r="A40" s="5">
        <v>27</v>
      </c>
      <c r="B40" s="22" t="s">
        <v>47</v>
      </c>
      <c r="C40" s="5">
        <v>20</v>
      </c>
      <c r="D40" s="5" t="s">
        <v>35</v>
      </c>
      <c r="E40" s="21"/>
      <c r="F40" s="9">
        <f t="shared" si="0"/>
        <v>0</v>
      </c>
      <c r="G40" s="16">
        <v>0.08</v>
      </c>
      <c r="H40" s="14">
        <f t="shared" si="1"/>
        <v>0</v>
      </c>
      <c r="I40" s="9">
        <f t="shared" si="2"/>
        <v>0</v>
      </c>
      <c r="J40" s="18"/>
    </row>
    <row r="41" spans="1:10" ht="72" x14ac:dyDescent="0.3">
      <c r="A41" s="5">
        <v>28</v>
      </c>
      <c r="B41" s="22" t="s">
        <v>48</v>
      </c>
      <c r="C41" s="5">
        <v>100</v>
      </c>
      <c r="D41" s="5" t="s">
        <v>35</v>
      </c>
      <c r="E41" s="21"/>
      <c r="F41" s="9">
        <f t="shared" si="0"/>
        <v>0</v>
      </c>
      <c r="G41" s="16">
        <v>0.08</v>
      </c>
      <c r="H41" s="14">
        <f t="shared" si="1"/>
        <v>0</v>
      </c>
      <c r="I41" s="9">
        <f t="shared" si="2"/>
        <v>0</v>
      </c>
      <c r="J41" s="18"/>
    </row>
    <row r="42" spans="1:10" ht="72" x14ac:dyDescent="0.3">
      <c r="A42" s="5">
        <v>29</v>
      </c>
      <c r="B42" s="23" t="s">
        <v>49</v>
      </c>
      <c r="C42" s="5">
        <v>100</v>
      </c>
      <c r="D42" s="5" t="s">
        <v>35</v>
      </c>
      <c r="E42" s="21"/>
      <c r="F42" s="9">
        <f t="shared" si="0"/>
        <v>0</v>
      </c>
      <c r="G42" s="16">
        <v>0.08</v>
      </c>
      <c r="H42" s="14">
        <f t="shared" si="1"/>
        <v>0</v>
      </c>
      <c r="I42" s="9">
        <f t="shared" si="2"/>
        <v>0</v>
      </c>
      <c r="J42" s="18"/>
    </row>
    <row r="43" spans="1:10" ht="72" x14ac:dyDescent="0.3">
      <c r="A43" s="5">
        <v>30</v>
      </c>
      <c r="B43" s="24" t="s">
        <v>50</v>
      </c>
      <c r="C43" s="5">
        <v>10</v>
      </c>
      <c r="D43" s="5" t="s">
        <v>35</v>
      </c>
      <c r="E43" s="21"/>
      <c r="F43" s="9">
        <f t="shared" si="0"/>
        <v>0</v>
      </c>
      <c r="G43" s="16">
        <v>0.08</v>
      </c>
      <c r="H43" s="14">
        <f t="shared" si="1"/>
        <v>0</v>
      </c>
      <c r="I43" s="9">
        <f t="shared" si="2"/>
        <v>0</v>
      </c>
      <c r="J43" s="18"/>
    </row>
    <row r="44" spans="1:10" ht="43.2" x14ac:dyDescent="0.3">
      <c r="A44" s="5">
        <v>31</v>
      </c>
      <c r="B44" s="25" t="s">
        <v>51</v>
      </c>
      <c r="C44" s="5">
        <v>100</v>
      </c>
      <c r="D44" s="5" t="s">
        <v>35</v>
      </c>
      <c r="E44" s="21"/>
      <c r="F44" s="9">
        <f t="shared" si="0"/>
        <v>0</v>
      </c>
      <c r="G44" s="16">
        <v>0.08</v>
      </c>
      <c r="H44" s="14">
        <f t="shared" si="1"/>
        <v>0</v>
      </c>
      <c r="I44" s="9">
        <f t="shared" si="2"/>
        <v>0</v>
      </c>
      <c r="J44" s="18"/>
    </row>
    <row r="45" spans="1:10" ht="52.8" customHeight="1" x14ac:dyDescent="0.3">
      <c r="A45" s="5">
        <v>32</v>
      </c>
      <c r="B45" s="25" t="s">
        <v>52</v>
      </c>
      <c r="C45" s="5">
        <v>100</v>
      </c>
      <c r="D45" s="5" t="s">
        <v>35</v>
      </c>
      <c r="E45" s="21"/>
      <c r="F45" s="9">
        <f t="shared" si="0"/>
        <v>0</v>
      </c>
      <c r="G45" s="16">
        <v>0.08</v>
      </c>
      <c r="H45" s="14">
        <f t="shared" si="1"/>
        <v>0</v>
      </c>
      <c r="I45" s="9">
        <f t="shared" si="2"/>
        <v>0</v>
      </c>
      <c r="J45" s="18"/>
    </row>
    <row r="46" spans="1:10" ht="57.6" x14ac:dyDescent="0.3">
      <c r="A46" s="5">
        <v>33</v>
      </c>
      <c r="B46" s="25" t="s">
        <v>53</v>
      </c>
      <c r="C46" s="5">
        <v>60</v>
      </c>
      <c r="D46" s="5" t="s">
        <v>54</v>
      </c>
      <c r="E46" s="21"/>
      <c r="F46" s="9">
        <f t="shared" si="0"/>
        <v>0</v>
      </c>
      <c r="G46" s="16">
        <v>0.08</v>
      </c>
      <c r="H46" s="14">
        <f t="shared" si="1"/>
        <v>0</v>
      </c>
      <c r="I46" s="9">
        <f t="shared" si="2"/>
        <v>0</v>
      </c>
      <c r="J46" s="18"/>
    </row>
    <row r="47" spans="1:10" ht="28.8" x14ac:dyDescent="0.3">
      <c r="A47" s="5">
        <v>34</v>
      </c>
      <c r="B47" s="26" t="s">
        <v>55</v>
      </c>
      <c r="C47" s="5">
        <v>250</v>
      </c>
      <c r="D47" s="5" t="s">
        <v>54</v>
      </c>
      <c r="E47" s="21"/>
      <c r="F47" s="9">
        <f t="shared" si="0"/>
        <v>0</v>
      </c>
      <c r="G47" s="16">
        <v>0.08</v>
      </c>
      <c r="H47" s="14">
        <f t="shared" si="1"/>
        <v>0</v>
      </c>
      <c r="I47" s="9">
        <f t="shared" si="2"/>
        <v>0</v>
      </c>
      <c r="J47" s="18"/>
    </row>
    <row r="48" spans="1:10" ht="28.8" x14ac:dyDescent="0.3">
      <c r="A48" s="5">
        <v>35</v>
      </c>
      <c r="B48" s="27" t="s">
        <v>56</v>
      </c>
      <c r="C48" s="5">
        <v>300</v>
      </c>
      <c r="D48" s="5" t="s">
        <v>54</v>
      </c>
      <c r="E48" s="21"/>
      <c r="F48" s="9">
        <f t="shared" si="0"/>
        <v>0</v>
      </c>
      <c r="G48" s="16">
        <v>0.08</v>
      </c>
      <c r="H48" s="14">
        <f t="shared" si="1"/>
        <v>0</v>
      </c>
      <c r="I48" s="9">
        <f t="shared" si="2"/>
        <v>0</v>
      </c>
      <c r="J48" s="18"/>
    </row>
    <row r="49" spans="1:10" ht="72" x14ac:dyDescent="0.3">
      <c r="A49" s="5">
        <v>36</v>
      </c>
      <c r="B49" s="28" t="s">
        <v>57</v>
      </c>
      <c r="C49" s="5">
        <v>80</v>
      </c>
      <c r="D49" s="5" t="s">
        <v>54</v>
      </c>
      <c r="E49" s="21"/>
      <c r="F49" s="9">
        <f t="shared" si="0"/>
        <v>0</v>
      </c>
      <c r="G49" s="16">
        <v>0.08</v>
      </c>
      <c r="H49" s="14">
        <f t="shared" si="1"/>
        <v>0</v>
      </c>
      <c r="I49" s="9">
        <f t="shared" si="2"/>
        <v>0</v>
      </c>
      <c r="J49" s="18"/>
    </row>
    <row r="50" spans="1:10" ht="72" x14ac:dyDescent="0.3">
      <c r="A50" s="5">
        <v>37</v>
      </c>
      <c r="B50" s="24" t="s">
        <v>58</v>
      </c>
      <c r="C50" s="5">
        <v>80</v>
      </c>
      <c r="D50" s="5" t="s">
        <v>54</v>
      </c>
      <c r="E50" s="21"/>
      <c r="F50" s="9">
        <f t="shared" si="0"/>
        <v>0</v>
      </c>
      <c r="G50" s="16">
        <v>0.08</v>
      </c>
      <c r="H50" s="14">
        <f t="shared" si="1"/>
        <v>0</v>
      </c>
      <c r="I50" s="9">
        <f t="shared" si="2"/>
        <v>0</v>
      </c>
      <c r="J50" s="18"/>
    </row>
    <row r="51" spans="1:10" ht="72" x14ac:dyDescent="0.3">
      <c r="A51" s="5">
        <v>38</v>
      </c>
      <c r="B51" s="28" t="s">
        <v>59</v>
      </c>
      <c r="C51" s="5">
        <v>80</v>
      </c>
      <c r="D51" s="5" t="s">
        <v>54</v>
      </c>
      <c r="E51" s="21"/>
      <c r="F51" s="9">
        <f t="shared" si="0"/>
        <v>0</v>
      </c>
      <c r="G51" s="16">
        <v>0.08</v>
      </c>
      <c r="H51" s="14">
        <f t="shared" si="1"/>
        <v>0</v>
      </c>
      <c r="I51" s="9">
        <f t="shared" si="2"/>
        <v>0</v>
      </c>
      <c r="J51" s="18"/>
    </row>
    <row r="52" spans="1:10" ht="72" x14ac:dyDescent="0.3">
      <c r="A52" s="5">
        <v>39</v>
      </c>
      <c r="B52" s="24" t="s">
        <v>60</v>
      </c>
      <c r="C52" s="5">
        <v>80</v>
      </c>
      <c r="D52" s="5" t="s">
        <v>54</v>
      </c>
      <c r="E52" s="21"/>
      <c r="F52" s="9">
        <f t="shared" si="0"/>
        <v>0</v>
      </c>
      <c r="G52" s="16">
        <v>0.08</v>
      </c>
      <c r="H52" s="14">
        <f t="shared" si="1"/>
        <v>0</v>
      </c>
      <c r="I52" s="9">
        <f t="shared" si="2"/>
        <v>0</v>
      </c>
      <c r="J52" s="18"/>
    </row>
    <row r="53" spans="1:10" ht="72" x14ac:dyDescent="0.3">
      <c r="A53" s="5">
        <v>40</v>
      </c>
      <c r="B53" s="24" t="s">
        <v>61</v>
      </c>
      <c r="C53" s="5">
        <v>80</v>
      </c>
      <c r="D53" s="5" t="s">
        <v>54</v>
      </c>
      <c r="E53" s="21"/>
      <c r="F53" s="9">
        <f t="shared" si="0"/>
        <v>0</v>
      </c>
      <c r="G53" s="16">
        <v>0.08</v>
      </c>
      <c r="H53" s="14">
        <f t="shared" si="1"/>
        <v>0</v>
      </c>
      <c r="I53" s="9">
        <f t="shared" si="2"/>
        <v>0</v>
      </c>
      <c r="J53" s="18"/>
    </row>
    <row r="54" spans="1:10" ht="86.4" x14ac:dyDescent="0.3">
      <c r="A54" s="5">
        <v>41</v>
      </c>
      <c r="B54" s="24" t="s">
        <v>62</v>
      </c>
      <c r="C54" s="5">
        <v>48</v>
      </c>
      <c r="D54" s="5" t="s">
        <v>54</v>
      </c>
      <c r="E54" s="21"/>
      <c r="F54" s="9">
        <f t="shared" si="0"/>
        <v>0</v>
      </c>
      <c r="G54" s="16">
        <v>0.08</v>
      </c>
      <c r="H54" s="14">
        <f t="shared" si="1"/>
        <v>0</v>
      </c>
      <c r="I54" s="9">
        <f t="shared" si="2"/>
        <v>0</v>
      </c>
      <c r="J54" s="18"/>
    </row>
    <row r="55" spans="1:10" ht="48" customHeight="1" x14ac:dyDescent="0.3">
      <c r="A55" s="5">
        <v>42</v>
      </c>
      <c r="B55" s="25" t="s">
        <v>63</v>
      </c>
      <c r="C55" s="5">
        <v>240</v>
      </c>
      <c r="D55" s="5" t="s">
        <v>54</v>
      </c>
      <c r="E55" s="21"/>
      <c r="F55" s="9">
        <f t="shared" si="0"/>
        <v>0</v>
      </c>
      <c r="G55" s="16">
        <v>0.08</v>
      </c>
      <c r="H55" s="14">
        <f t="shared" si="1"/>
        <v>0</v>
      </c>
      <c r="I55" s="9">
        <f t="shared" si="2"/>
        <v>0</v>
      </c>
      <c r="J55" s="18"/>
    </row>
    <row r="56" spans="1:10" ht="43.2" x14ac:dyDescent="0.3">
      <c r="A56" s="5">
        <v>43</v>
      </c>
      <c r="B56" s="25" t="s">
        <v>64</v>
      </c>
      <c r="C56" s="5">
        <v>200</v>
      </c>
      <c r="D56" s="5" t="s">
        <v>54</v>
      </c>
      <c r="E56" s="21"/>
      <c r="F56" s="9">
        <f t="shared" si="0"/>
        <v>0</v>
      </c>
      <c r="G56" s="16">
        <v>0.08</v>
      </c>
      <c r="H56" s="14">
        <f t="shared" si="1"/>
        <v>0</v>
      </c>
      <c r="I56" s="9">
        <f t="shared" si="2"/>
        <v>0</v>
      </c>
      <c r="J56" s="18"/>
    </row>
    <row r="57" spans="1:10" ht="28.8" x14ac:dyDescent="0.3">
      <c r="A57" s="5">
        <v>44</v>
      </c>
      <c r="B57" s="29" t="s">
        <v>65</v>
      </c>
      <c r="C57" s="5">
        <v>500</v>
      </c>
      <c r="D57" s="5" t="s">
        <v>54</v>
      </c>
      <c r="E57" s="21"/>
      <c r="F57" s="9">
        <f t="shared" si="0"/>
        <v>0</v>
      </c>
      <c r="G57" s="16">
        <v>0.08</v>
      </c>
      <c r="H57" s="14">
        <f t="shared" si="1"/>
        <v>0</v>
      </c>
      <c r="I57" s="9">
        <f t="shared" si="2"/>
        <v>0</v>
      </c>
      <c r="J57" s="18"/>
    </row>
    <row r="58" spans="1:10" ht="57.6" x14ac:dyDescent="0.3">
      <c r="A58" s="5">
        <v>45</v>
      </c>
      <c r="B58" s="30" t="s">
        <v>66</v>
      </c>
      <c r="C58" s="5">
        <v>300</v>
      </c>
      <c r="D58" s="5" t="s">
        <v>54</v>
      </c>
      <c r="E58" s="21"/>
      <c r="F58" s="9">
        <f t="shared" si="0"/>
        <v>0</v>
      </c>
      <c r="G58" s="16">
        <v>0.08</v>
      </c>
      <c r="H58" s="14">
        <f t="shared" si="1"/>
        <v>0</v>
      </c>
      <c r="I58" s="9">
        <f t="shared" si="2"/>
        <v>0</v>
      </c>
      <c r="J58" s="18"/>
    </row>
    <row r="59" spans="1:10" ht="57.6" x14ac:dyDescent="0.3">
      <c r="A59" s="5">
        <v>46</v>
      </c>
      <c r="B59" s="11" t="s">
        <v>67</v>
      </c>
      <c r="C59" s="5">
        <v>40</v>
      </c>
      <c r="D59" s="5" t="s">
        <v>23</v>
      </c>
      <c r="E59" s="12"/>
      <c r="F59" s="9">
        <f t="shared" si="0"/>
        <v>0</v>
      </c>
      <c r="G59" s="16">
        <v>0.08</v>
      </c>
      <c r="H59" s="14">
        <f t="shared" si="1"/>
        <v>0</v>
      </c>
      <c r="I59" s="9">
        <f t="shared" si="2"/>
        <v>0</v>
      </c>
      <c r="J59" s="18"/>
    </row>
    <row r="60" spans="1:10" ht="28.8" x14ac:dyDescent="0.3">
      <c r="A60" s="5">
        <v>47</v>
      </c>
      <c r="B60" s="11" t="s">
        <v>68</v>
      </c>
      <c r="C60" s="5">
        <v>16</v>
      </c>
      <c r="D60" s="5" t="s">
        <v>23</v>
      </c>
      <c r="E60" s="12"/>
      <c r="F60" s="9">
        <f t="shared" si="0"/>
        <v>0</v>
      </c>
      <c r="G60" s="16">
        <v>0.08</v>
      </c>
      <c r="H60" s="14">
        <f t="shared" si="1"/>
        <v>0</v>
      </c>
      <c r="I60" s="9">
        <f t="shared" si="2"/>
        <v>0</v>
      </c>
      <c r="J60" s="18"/>
    </row>
    <row r="61" spans="1:10" ht="28.8" x14ac:dyDescent="0.3">
      <c r="A61" s="5">
        <v>48</v>
      </c>
      <c r="B61" s="11" t="s">
        <v>69</v>
      </c>
      <c r="C61" s="5">
        <v>20</v>
      </c>
      <c r="D61" s="5" t="s">
        <v>23</v>
      </c>
      <c r="E61" s="12"/>
      <c r="F61" s="9">
        <f t="shared" si="0"/>
        <v>0</v>
      </c>
      <c r="G61" s="16">
        <v>0.08</v>
      </c>
      <c r="H61" s="14">
        <f t="shared" si="1"/>
        <v>0</v>
      </c>
      <c r="I61" s="9">
        <f t="shared" si="2"/>
        <v>0</v>
      </c>
      <c r="J61" s="18"/>
    </row>
    <row r="62" spans="1:10" x14ac:dyDescent="0.3">
      <c r="A62" s="5">
        <v>49</v>
      </c>
      <c r="B62" s="11" t="s">
        <v>70</v>
      </c>
      <c r="C62" s="5">
        <v>2</v>
      </c>
      <c r="D62" s="5" t="s">
        <v>23</v>
      </c>
      <c r="E62" s="12"/>
      <c r="F62" s="9">
        <f t="shared" si="0"/>
        <v>0</v>
      </c>
      <c r="G62" s="16">
        <v>0.08</v>
      </c>
      <c r="H62" s="14">
        <f t="shared" si="1"/>
        <v>0</v>
      </c>
      <c r="I62" s="9">
        <f t="shared" si="2"/>
        <v>0</v>
      </c>
      <c r="J62" s="18"/>
    </row>
    <row r="63" spans="1:10" x14ac:dyDescent="0.3">
      <c r="A63" s="5">
        <v>50</v>
      </c>
      <c r="B63" s="11" t="s">
        <v>71</v>
      </c>
      <c r="C63" s="5">
        <v>60</v>
      </c>
      <c r="D63" s="5" t="s">
        <v>23</v>
      </c>
      <c r="E63" s="12"/>
      <c r="F63" s="9">
        <f t="shared" si="0"/>
        <v>0</v>
      </c>
      <c r="G63" s="16">
        <v>0.08</v>
      </c>
      <c r="H63" s="14">
        <f t="shared" si="1"/>
        <v>0</v>
      </c>
      <c r="I63" s="9">
        <f t="shared" si="2"/>
        <v>0</v>
      </c>
      <c r="J63" s="18"/>
    </row>
    <row r="64" spans="1:10" ht="100.8" x14ac:dyDescent="0.3">
      <c r="A64" s="5">
        <v>51</v>
      </c>
      <c r="B64" s="11" t="s">
        <v>72</v>
      </c>
      <c r="C64" s="5">
        <v>60</v>
      </c>
      <c r="D64" s="5" t="s">
        <v>23</v>
      </c>
      <c r="E64" s="12"/>
      <c r="F64" s="9">
        <f t="shared" si="0"/>
        <v>0</v>
      </c>
      <c r="G64" s="16">
        <v>0.08</v>
      </c>
      <c r="H64" s="14">
        <f t="shared" si="1"/>
        <v>0</v>
      </c>
      <c r="I64" s="9">
        <f t="shared" si="2"/>
        <v>0</v>
      </c>
      <c r="J64" s="18"/>
    </row>
    <row r="65" spans="1:10" x14ac:dyDescent="0.3">
      <c r="A65" s="5">
        <v>52</v>
      </c>
      <c r="B65" s="11" t="s">
        <v>73</v>
      </c>
      <c r="C65" s="5">
        <v>30</v>
      </c>
      <c r="D65" s="5" t="s">
        <v>35</v>
      </c>
      <c r="E65" s="12"/>
      <c r="F65" s="9">
        <f t="shared" si="0"/>
        <v>0</v>
      </c>
      <c r="G65" s="16">
        <v>0.08</v>
      </c>
      <c r="H65" s="14">
        <f t="shared" si="1"/>
        <v>0</v>
      </c>
      <c r="I65" s="9">
        <f t="shared" si="2"/>
        <v>0</v>
      </c>
      <c r="J65" s="18"/>
    </row>
    <row r="66" spans="1:10" ht="43.2" x14ac:dyDescent="0.3">
      <c r="A66" s="5">
        <v>53</v>
      </c>
      <c r="B66" s="11" t="s">
        <v>74</v>
      </c>
      <c r="C66" s="5">
        <v>3600</v>
      </c>
      <c r="D66" s="5" t="s">
        <v>20</v>
      </c>
      <c r="E66" s="12"/>
      <c r="F66" s="9">
        <f t="shared" si="0"/>
        <v>0</v>
      </c>
      <c r="G66" s="16">
        <v>0.08</v>
      </c>
      <c r="H66" s="14">
        <f t="shared" si="1"/>
        <v>0</v>
      </c>
      <c r="I66" s="9">
        <f t="shared" si="2"/>
        <v>0</v>
      </c>
      <c r="J66" s="18"/>
    </row>
    <row r="67" spans="1:10" x14ac:dyDescent="0.3">
      <c r="A67" s="5">
        <v>54</v>
      </c>
      <c r="B67" s="11" t="s">
        <v>75</v>
      </c>
      <c r="C67" s="5">
        <v>24</v>
      </c>
      <c r="D67" s="5" t="s">
        <v>23</v>
      </c>
      <c r="E67" s="12"/>
      <c r="F67" s="9">
        <f t="shared" si="0"/>
        <v>0</v>
      </c>
      <c r="G67" s="16">
        <v>0.08</v>
      </c>
      <c r="H67" s="14">
        <f t="shared" si="1"/>
        <v>0</v>
      </c>
      <c r="I67" s="9">
        <f t="shared" si="2"/>
        <v>0</v>
      </c>
      <c r="J67" s="18"/>
    </row>
    <row r="68" spans="1:10" x14ac:dyDescent="0.3">
      <c r="A68" s="5">
        <v>55</v>
      </c>
      <c r="B68" s="11" t="s">
        <v>76</v>
      </c>
      <c r="C68" s="5">
        <v>12</v>
      </c>
      <c r="D68" s="5" t="s">
        <v>23</v>
      </c>
      <c r="E68" s="12"/>
      <c r="F68" s="9">
        <f t="shared" si="0"/>
        <v>0</v>
      </c>
      <c r="G68" s="16">
        <v>0.08</v>
      </c>
      <c r="H68" s="14">
        <f t="shared" si="1"/>
        <v>0</v>
      </c>
      <c r="I68" s="9">
        <f t="shared" si="2"/>
        <v>0</v>
      </c>
      <c r="J68" s="18"/>
    </row>
    <row r="69" spans="1:10" x14ac:dyDescent="0.3">
      <c r="A69" s="5">
        <v>56</v>
      </c>
      <c r="B69" s="11" t="s">
        <v>77</v>
      </c>
      <c r="C69" s="5">
        <v>8</v>
      </c>
      <c r="D69" s="5" t="s">
        <v>23</v>
      </c>
      <c r="E69" s="12"/>
      <c r="F69" s="9">
        <f t="shared" si="0"/>
        <v>0</v>
      </c>
      <c r="G69" s="16">
        <v>0.08</v>
      </c>
      <c r="H69" s="14">
        <f t="shared" si="1"/>
        <v>0</v>
      </c>
      <c r="I69" s="9">
        <f t="shared" si="2"/>
        <v>0</v>
      </c>
      <c r="J69" s="18"/>
    </row>
    <row r="70" spans="1:10" x14ac:dyDescent="0.3">
      <c r="A70" s="5">
        <v>57</v>
      </c>
      <c r="B70" s="11" t="s">
        <v>78</v>
      </c>
      <c r="C70" s="5">
        <v>60</v>
      </c>
      <c r="D70" s="5" t="s">
        <v>23</v>
      </c>
      <c r="E70" s="12"/>
      <c r="F70" s="9">
        <f t="shared" si="0"/>
        <v>0</v>
      </c>
      <c r="G70" s="16">
        <v>0.08</v>
      </c>
      <c r="H70" s="14">
        <f t="shared" si="1"/>
        <v>0</v>
      </c>
      <c r="I70" s="9">
        <f t="shared" si="2"/>
        <v>0</v>
      </c>
      <c r="J70" s="18"/>
    </row>
    <row r="71" spans="1:10" x14ac:dyDescent="0.3">
      <c r="A71" s="5">
        <v>58</v>
      </c>
      <c r="B71" s="11" t="s">
        <v>79</v>
      </c>
      <c r="C71" s="5">
        <v>60</v>
      </c>
      <c r="D71" s="5" t="s">
        <v>23</v>
      </c>
      <c r="E71" s="12"/>
      <c r="F71" s="9">
        <f t="shared" si="0"/>
        <v>0</v>
      </c>
      <c r="G71" s="16">
        <v>0.08</v>
      </c>
      <c r="H71" s="14">
        <f t="shared" si="1"/>
        <v>0</v>
      </c>
      <c r="I71" s="9">
        <f t="shared" si="2"/>
        <v>0</v>
      </c>
      <c r="J71" s="18"/>
    </row>
    <row r="72" spans="1:10" x14ac:dyDescent="0.3">
      <c r="A72" s="5">
        <v>59</v>
      </c>
      <c r="B72" s="11" t="s">
        <v>80</v>
      </c>
      <c r="C72" s="5">
        <v>400</v>
      </c>
      <c r="D72" s="5" t="s">
        <v>23</v>
      </c>
      <c r="E72" s="12"/>
      <c r="F72" s="9">
        <f t="shared" si="0"/>
        <v>0</v>
      </c>
      <c r="G72" s="16">
        <v>0.08</v>
      </c>
      <c r="H72" s="14">
        <f t="shared" si="1"/>
        <v>0</v>
      </c>
      <c r="I72" s="9">
        <f t="shared" si="2"/>
        <v>0</v>
      </c>
      <c r="J72" s="18"/>
    </row>
    <row r="73" spans="1:10" ht="26.25" customHeight="1" x14ac:dyDescent="0.3">
      <c r="A73" s="31"/>
      <c r="B73" s="31"/>
      <c r="C73" s="31"/>
      <c r="D73" s="31"/>
      <c r="E73" s="31"/>
      <c r="F73" s="32">
        <f>SUM(F15:F72)</f>
        <v>0</v>
      </c>
      <c r="G73" s="32" t="s">
        <v>81</v>
      </c>
      <c r="H73" s="32" t="s">
        <v>81</v>
      </c>
      <c r="I73" s="32">
        <f>F73*(1+G72)</f>
        <v>0</v>
      </c>
      <c r="J73" s="31"/>
    </row>
  </sheetData>
  <mergeCells count="8">
    <mergeCell ref="A10:J10"/>
    <mergeCell ref="A11:J11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Szpital</cp:lastModifiedBy>
  <dcterms:created xsi:type="dcterms:W3CDTF">2024-04-09T18:40:05Z</dcterms:created>
  <dcterms:modified xsi:type="dcterms:W3CDTF">2024-04-09T18:43:31Z</dcterms:modified>
</cp:coreProperties>
</file>